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tabRatio="687" activeTab="0"/>
  </bookViews>
  <sheets>
    <sheet name="F1N" sheetId="1" r:id="rId1"/>
    <sheet name="komand F1N" sheetId="2" r:id="rId2"/>
    <sheet name="F1N iki 12" sheetId="3" r:id="rId3"/>
    <sheet name="komand F1N iki 12" sheetId="4" r:id="rId4"/>
    <sheet name="Drugelis" sheetId="5" r:id="rId5"/>
    <sheet name="komand Drug" sheetId="6" r:id="rId6"/>
  </sheets>
  <definedNames/>
  <calcPr fullCalcOnLoad="1"/>
</workbook>
</file>

<file path=xl/sharedStrings.xml><?xml version="1.0" encoding="utf-8"?>
<sst xmlns="http://schemas.openxmlformats.org/spreadsheetml/2006/main" count="205" uniqueCount="74">
  <si>
    <t>Komanda</t>
  </si>
  <si>
    <t xml:space="preserve"> </t>
  </si>
  <si>
    <t>Vardas, pavardė</t>
  </si>
  <si>
    <t>Rezultatas</t>
  </si>
  <si>
    <t>N</t>
  </si>
  <si>
    <t>KAMBARINIŲ AVIAMODELIŲ FINALINĖS VARŽYBOS</t>
  </si>
  <si>
    <t>Vieta</t>
  </si>
  <si>
    <t>Komandos</t>
  </si>
  <si>
    <t>Taškų suma</t>
  </si>
  <si>
    <t>"Drugelių" klasė</t>
  </si>
  <si>
    <t>F1N klasė</t>
  </si>
  <si>
    <t xml:space="preserve">Vyr. teisėjas:     V.T.Četyrkovski        </t>
  </si>
  <si>
    <t xml:space="preserve">Vyr. teisėjas:     V.T.Četyrkovski       </t>
  </si>
  <si>
    <t>1 rezult.</t>
  </si>
  <si>
    <t>2 rezult.</t>
  </si>
  <si>
    <t>3 rezult</t>
  </si>
  <si>
    <t>3 rezult.</t>
  </si>
  <si>
    <t>Vieta:    Širvintos</t>
  </si>
  <si>
    <t>Aleksandras Antipenkovas</t>
  </si>
  <si>
    <t>"Drugelių" klasės komandiniai rezultatai</t>
  </si>
  <si>
    <t>F1N klasės komandiniai rezultatai</t>
  </si>
  <si>
    <t>Širvintos</t>
  </si>
  <si>
    <t>F1N klasė (amžius iki 12 metų)</t>
  </si>
  <si>
    <t>F1N klasės (amžius iki 12 metų) komandiniai rezultatai</t>
  </si>
  <si>
    <t>2016 03 19</t>
  </si>
  <si>
    <t>Marijampolė</t>
  </si>
  <si>
    <t>Mindaugas Karčiauskas</t>
  </si>
  <si>
    <t>XXXII LIETUVOS MOKSLEIVIŲ TECHNINIŲ SPORTO ŠAKŲ SPARTAKIADOS</t>
  </si>
  <si>
    <t>2018 03 24</t>
  </si>
  <si>
    <t>Vyr. sekretorius:     J. Žamoitis</t>
  </si>
  <si>
    <t>SENJORŲ VARŽYBOS   "ŠIRVINTŲ TAURĖ 2018"</t>
  </si>
  <si>
    <t>Vyr. sekretorius:    J. Žamoitis</t>
  </si>
  <si>
    <t>Vyr. sekretorius:    J.Žamoitis</t>
  </si>
  <si>
    <t>Matas Gražys</t>
  </si>
  <si>
    <t>Anykščiai</t>
  </si>
  <si>
    <t>Jonas Pipiras</t>
  </si>
  <si>
    <t>Mindaugas Stankevičius</t>
  </si>
  <si>
    <t>Eglė Misiūtė</t>
  </si>
  <si>
    <t>Varėna</t>
  </si>
  <si>
    <t>Augustas Kurminas</t>
  </si>
  <si>
    <t>Gustis Masteika</t>
  </si>
  <si>
    <t>Dovydas Eidukonis</t>
  </si>
  <si>
    <t>Jokūbas Tamulevičius</t>
  </si>
  <si>
    <t>Neila Metelica</t>
  </si>
  <si>
    <t>Karolis Kaziukevičius</t>
  </si>
  <si>
    <t>Nojus Tumosa</t>
  </si>
  <si>
    <t>Kristupas Budėnas</t>
  </si>
  <si>
    <t>Anykščiai j.</t>
  </si>
  <si>
    <t>Varėna j.</t>
  </si>
  <si>
    <t>Kristupas Vaitkūnas</t>
  </si>
  <si>
    <t>Benas Matulis</t>
  </si>
  <si>
    <t>Liudvikas Revuckas</t>
  </si>
  <si>
    <t>Lukas Vyšniauskas</t>
  </si>
  <si>
    <t>Erikas Tarvydas</t>
  </si>
  <si>
    <t>Riešė</t>
  </si>
  <si>
    <t>Karolis Dirginčius</t>
  </si>
  <si>
    <t>Martynas Grigoravičius</t>
  </si>
  <si>
    <t>Riešė j.</t>
  </si>
  <si>
    <t>Ernestas Trofimov</t>
  </si>
  <si>
    <t>Motiejus Nakvosas</t>
  </si>
  <si>
    <t>Matas Kaukas</t>
  </si>
  <si>
    <t>Marijampolė j.</t>
  </si>
  <si>
    <t>Justas Jurkynas</t>
  </si>
  <si>
    <t>Matas Jurkynas</t>
  </si>
  <si>
    <t>Mykolas Levickas</t>
  </si>
  <si>
    <t>Karolis Zinkevič</t>
  </si>
  <si>
    <t>Vilnius JM</t>
  </si>
  <si>
    <t>Maksimas Timofejevas</t>
  </si>
  <si>
    <t>Vilnius</t>
  </si>
  <si>
    <t>Aleksandras Timofejevas</t>
  </si>
  <si>
    <t>Jurgis Strazdas</t>
  </si>
  <si>
    <t>Rimas Steponėnas</t>
  </si>
  <si>
    <t>Mindaugas Masteika</t>
  </si>
  <si>
    <t>Raimondas Žilinskas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</si>
</sst>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d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5" fontId="3" fillId="0" borderId="7" xfId="0" applyNumberFormat="1" applyFont="1" applyBorder="1" applyAlignment="1">
      <alignment horizontal="center" vertical="center"/>
    </xf>
    <xf numFmtId="45" fontId="3" fillId="0" borderId="19" xfId="0" applyNumberFormat="1" applyFont="1" applyBorder="1" applyAlignment="1">
      <alignment horizontal="center" vertical="center"/>
    </xf>
    <xf numFmtId="45" fontId="3" fillId="0" borderId="20" xfId="0" applyNumberFormat="1" applyFont="1" applyBorder="1" applyAlignment="1">
      <alignment horizontal="center" vertical="center"/>
    </xf>
    <xf numFmtId="45" fontId="3" fillId="0" borderId="8" xfId="0" applyNumberFormat="1" applyFont="1" applyBorder="1" applyAlignment="1">
      <alignment horizontal="center" vertical="center"/>
    </xf>
    <xf numFmtId="45" fontId="3" fillId="0" borderId="23" xfId="0" applyNumberFormat="1" applyFont="1" applyBorder="1" applyAlignment="1">
      <alignment horizontal="center" vertical="center"/>
    </xf>
    <xf numFmtId="45" fontId="3" fillId="0" borderId="24" xfId="0" applyNumberFormat="1" applyFont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 vertical="center"/>
    </xf>
    <xf numFmtId="45" fontId="0" fillId="0" borderId="0" xfId="0" applyNumberForma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180" fontId="3" fillId="0" borderId="3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5" fontId="3" fillId="0" borderId="27" xfId="0" applyNumberFormat="1" applyFont="1" applyBorder="1" applyAlignment="1">
      <alignment horizontal="center" vertical="center"/>
    </xf>
    <xf numFmtId="45" fontId="3" fillId="0" borderId="32" xfId="0" applyNumberFormat="1" applyFont="1" applyBorder="1" applyAlignment="1">
      <alignment horizontal="center" vertical="center"/>
    </xf>
    <xf numFmtId="45" fontId="3" fillId="0" borderId="28" xfId="0" applyNumberFormat="1" applyFont="1" applyBorder="1" applyAlignment="1">
      <alignment horizontal="center" vertical="center"/>
    </xf>
    <xf numFmtId="45" fontId="3" fillId="0" borderId="29" xfId="0" applyNumberFormat="1" applyFont="1" applyBorder="1" applyAlignment="1">
      <alignment horizontal="center" vertical="center"/>
    </xf>
    <xf numFmtId="45" fontId="3" fillId="0" borderId="4" xfId="0" applyNumberFormat="1" applyFont="1" applyBorder="1" applyAlignment="1">
      <alignment horizontal="center" vertical="center"/>
    </xf>
    <xf numFmtId="45" fontId="3" fillId="0" borderId="33" xfId="0" applyNumberFormat="1" applyFont="1" applyBorder="1" applyAlignment="1">
      <alignment horizontal="center" vertical="center"/>
    </xf>
    <xf numFmtId="45" fontId="3" fillId="0" borderId="5" xfId="0" applyNumberFormat="1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5" fontId="3" fillId="0" borderId="18" xfId="0" applyNumberFormat="1" applyFont="1" applyBorder="1" applyAlignment="1">
      <alignment horizontal="center" vertical="center"/>
    </xf>
    <xf numFmtId="45" fontId="3" fillId="0" borderId="8" xfId="0" applyNumberFormat="1" applyFont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180" fontId="3" fillId="0" borderId="4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21" fontId="0" fillId="0" borderId="0" xfId="0" applyNumberFormat="1" applyAlignment="1">
      <alignment/>
    </xf>
    <xf numFmtId="0" fontId="0" fillId="0" borderId="22" xfId="0" applyFont="1" applyBorder="1" applyAlignment="1">
      <alignment horizontal="center" vertical="center"/>
    </xf>
    <xf numFmtId="45" fontId="3" fillId="0" borderId="41" xfId="0" applyNumberFormat="1" applyFont="1" applyBorder="1" applyAlignment="1">
      <alignment horizontal="center" vertical="center"/>
    </xf>
    <xf numFmtId="45" fontId="3" fillId="0" borderId="42" xfId="0" applyNumberFormat="1" applyFont="1" applyBorder="1" applyAlignment="1">
      <alignment horizontal="center" vertical="center"/>
    </xf>
    <xf numFmtId="45" fontId="3" fillId="0" borderId="21" xfId="0" applyNumberFormat="1" applyFont="1" applyBorder="1" applyAlignment="1">
      <alignment horizontal="center" vertical="center"/>
    </xf>
    <xf numFmtId="45" fontId="3" fillId="0" borderId="2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2" fillId="0" borderId="39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1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80" fontId="3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180" fontId="3" fillId="0" borderId="42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45" fontId="3" fillId="0" borderId="44" xfId="0" applyNumberFormat="1" applyFont="1" applyBorder="1" applyAlignment="1">
      <alignment horizontal="center" vertical="center"/>
    </xf>
    <xf numFmtId="45" fontId="3" fillId="0" borderId="46" xfId="0" applyNumberFormat="1" applyFont="1" applyBorder="1" applyAlignment="1">
      <alignment horizontal="center" vertical="center"/>
    </xf>
    <xf numFmtId="45" fontId="3" fillId="0" borderId="48" xfId="0" applyNumberFormat="1" applyFont="1" applyBorder="1" applyAlignment="1">
      <alignment horizontal="center" vertical="center"/>
    </xf>
    <xf numFmtId="45" fontId="3" fillId="0" borderId="16" xfId="0" applyNumberFormat="1" applyFont="1" applyBorder="1" applyAlignment="1">
      <alignment horizontal="center" vertical="center"/>
    </xf>
    <xf numFmtId="45" fontId="3" fillId="0" borderId="50" xfId="0" applyNumberFormat="1" applyFont="1" applyBorder="1" applyAlignment="1">
      <alignment horizontal="center" vertical="center"/>
    </xf>
    <xf numFmtId="45" fontId="3" fillId="0" borderId="4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75" zoomScaleNormal="75" workbookViewId="0" topLeftCell="A1">
      <selection activeCell="O2" sqref="O2"/>
    </sheetView>
  </sheetViews>
  <sheetFormatPr defaultColWidth="9.140625" defaultRowHeight="12.75"/>
  <cols>
    <col min="1" max="1" width="4.140625" style="21" customWidth="1"/>
    <col min="2" max="2" width="25.7109375" style="27" customWidth="1"/>
    <col min="3" max="3" width="18.28125" style="21" customWidth="1"/>
    <col min="4" max="12" width="7.7109375" style="21" customWidth="1"/>
    <col min="13" max="13" width="12.00390625" style="21" customWidth="1"/>
    <col min="14" max="14" width="8.28125" style="21" customWidth="1"/>
  </cols>
  <sheetData>
    <row r="1" spans="3:11" ht="15.75">
      <c r="C1" s="145" t="s">
        <v>27</v>
      </c>
      <c r="D1" s="145"/>
      <c r="E1" s="145"/>
      <c r="F1" s="145"/>
      <c r="G1" s="145"/>
      <c r="H1" s="145"/>
      <c r="I1" s="145"/>
      <c r="J1" s="145"/>
      <c r="K1" s="145"/>
    </row>
    <row r="2" spans="3:11" ht="15.75">
      <c r="C2" s="145" t="s">
        <v>5</v>
      </c>
      <c r="D2" s="145"/>
      <c r="E2" s="145"/>
      <c r="F2" s="145"/>
      <c r="G2" s="145"/>
      <c r="H2" s="145"/>
      <c r="I2" s="145"/>
      <c r="J2" s="145"/>
      <c r="K2" s="145"/>
    </row>
    <row r="3" spans="3:13" ht="15.75">
      <c r="C3" s="11"/>
      <c r="D3" s="11"/>
      <c r="E3" s="146" t="s">
        <v>10</v>
      </c>
      <c r="F3" s="146"/>
      <c r="G3" s="146"/>
      <c r="H3" s="11"/>
      <c r="I3" s="11"/>
      <c r="J3" s="11"/>
      <c r="K3" s="11"/>
      <c r="M3" s="21" t="s">
        <v>1</v>
      </c>
    </row>
    <row r="4" spans="3:12" ht="12.75">
      <c r="C4" s="12" t="s">
        <v>17</v>
      </c>
      <c r="E4" s="12"/>
      <c r="F4" s="12"/>
      <c r="G4" s="12"/>
      <c r="H4" s="12"/>
      <c r="I4" s="12"/>
      <c r="K4" s="144" t="s">
        <v>28</v>
      </c>
      <c r="L4" s="144"/>
    </row>
    <row r="5" spans="1:12" ht="13.5" thickBot="1">
      <c r="A5" s="13"/>
      <c r="B5" s="28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7" ht="16.5" thickBot="1">
      <c r="A6" s="22" t="s">
        <v>4</v>
      </c>
      <c r="B6" s="29" t="s">
        <v>2</v>
      </c>
      <c r="C6" s="14" t="s">
        <v>0</v>
      </c>
      <c r="D6" s="31">
        <v>1</v>
      </c>
      <c r="E6" s="32">
        <v>2</v>
      </c>
      <c r="F6" s="32">
        <v>3</v>
      </c>
      <c r="G6" s="32">
        <v>4</v>
      </c>
      <c r="H6" s="33">
        <v>5</v>
      </c>
      <c r="I6" s="33">
        <v>6</v>
      </c>
      <c r="J6" s="33">
        <v>7</v>
      </c>
      <c r="K6" s="33">
        <v>8</v>
      </c>
      <c r="L6" s="14">
        <v>9</v>
      </c>
      <c r="M6" s="34" t="s">
        <v>3</v>
      </c>
      <c r="N6" s="35" t="s">
        <v>6</v>
      </c>
      <c r="P6" s="115"/>
      <c r="Q6" s="115"/>
    </row>
    <row r="7" spans="1:17" ht="14.25" customHeight="1">
      <c r="A7" s="39">
        <v>1</v>
      </c>
      <c r="B7" s="69" t="s">
        <v>36</v>
      </c>
      <c r="C7" s="131" t="s">
        <v>34</v>
      </c>
      <c r="D7" s="40">
        <v>23.5</v>
      </c>
      <c r="E7" s="40">
        <v>23</v>
      </c>
      <c r="F7" s="40">
        <v>22.3</v>
      </c>
      <c r="G7" s="36">
        <v>23.4</v>
      </c>
      <c r="H7" s="36">
        <v>25.4</v>
      </c>
      <c r="I7" s="36">
        <v>26.4</v>
      </c>
      <c r="J7" s="36">
        <v>24.6</v>
      </c>
      <c r="K7" s="36">
        <v>24.1</v>
      </c>
      <c r="L7" s="37">
        <v>23.2</v>
      </c>
      <c r="M7" s="38">
        <f>LARGE(D7:L7,1)+LARGE(D7:L7,2)+LARGE(D7:L7,3)</f>
        <v>76.4</v>
      </c>
      <c r="N7" s="39">
        <f aca="true" t="shared" si="0" ref="N7:N38">RANK(M7,M$7:M$38,0)</f>
        <v>1</v>
      </c>
      <c r="P7" s="115"/>
      <c r="Q7" s="115"/>
    </row>
    <row r="8" spans="1:17" ht="14.25" customHeight="1">
      <c r="A8" s="23">
        <v>2</v>
      </c>
      <c r="B8" s="71" t="s">
        <v>35</v>
      </c>
      <c r="C8" s="15" t="s">
        <v>34</v>
      </c>
      <c r="D8" s="40">
        <v>18.9</v>
      </c>
      <c r="E8" s="40">
        <v>16</v>
      </c>
      <c r="F8" s="40">
        <v>19.8</v>
      </c>
      <c r="G8" s="41">
        <v>20.4</v>
      </c>
      <c r="H8" s="41">
        <v>20.6</v>
      </c>
      <c r="I8" s="41">
        <v>21.5</v>
      </c>
      <c r="J8" s="41">
        <v>21.5</v>
      </c>
      <c r="K8" s="41">
        <v>21.2</v>
      </c>
      <c r="L8" s="42">
        <v>21.6</v>
      </c>
      <c r="M8" s="43">
        <f>LARGE(D8:L8,1)+LARGE(D8:L8,2)+LARGE(D8:L8,3)</f>
        <v>64.6</v>
      </c>
      <c r="N8" s="24">
        <f t="shared" si="0"/>
        <v>2</v>
      </c>
      <c r="P8" s="115"/>
      <c r="Q8" s="115"/>
    </row>
    <row r="9" spans="1:17" ht="14.25" customHeight="1">
      <c r="A9" s="23">
        <v>3</v>
      </c>
      <c r="B9" s="71" t="s">
        <v>62</v>
      </c>
      <c r="C9" s="15" t="s">
        <v>61</v>
      </c>
      <c r="D9" s="40">
        <v>17.8</v>
      </c>
      <c r="E9" s="40">
        <v>9.2</v>
      </c>
      <c r="F9" s="40">
        <v>16.4</v>
      </c>
      <c r="G9" s="41">
        <v>18.7</v>
      </c>
      <c r="H9" s="41">
        <v>10.4</v>
      </c>
      <c r="I9" s="41">
        <v>18.4</v>
      </c>
      <c r="J9" s="41">
        <v>19.5</v>
      </c>
      <c r="K9" s="41">
        <v>5.6</v>
      </c>
      <c r="L9" s="42">
        <v>16.6</v>
      </c>
      <c r="M9" s="43">
        <f>LARGE(D9:L9,1)+LARGE(D9:L9,2)+LARGE(D9:L9,3)</f>
        <v>56.6</v>
      </c>
      <c r="N9" s="24">
        <f t="shared" si="0"/>
        <v>3</v>
      </c>
      <c r="P9" s="115"/>
      <c r="Q9" s="115"/>
    </row>
    <row r="10" spans="1:17" ht="14.25" customHeight="1">
      <c r="A10" s="23">
        <v>4</v>
      </c>
      <c r="B10" s="71" t="s">
        <v>33</v>
      </c>
      <c r="C10" s="15" t="s">
        <v>47</v>
      </c>
      <c r="D10" s="40">
        <v>14</v>
      </c>
      <c r="E10" s="40">
        <v>15</v>
      </c>
      <c r="F10" s="40">
        <v>8</v>
      </c>
      <c r="G10" s="41">
        <v>6.5</v>
      </c>
      <c r="H10" s="41">
        <v>12.9</v>
      </c>
      <c r="I10" s="41">
        <v>12.1</v>
      </c>
      <c r="J10" s="41">
        <v>17.5</v>
      </c>
      <c r="K10" s="41">
        <v>6</v>
      </c>
      <c r="L10" s="42">
        <v>17.2</v>
      </c>
      <c r="M10" s="43">
        <f aca="true" t="shared" si="1" ref="M10:M38">LARGE(D10:L10,1)+LARGE(D10:L10,2)+LARGE(D10:L10,3)</f>
        <v>49.7</v>
      </c>
      <c r="N10" s="24">
        <f t="shared" si="0"/>
        <v>4</v>
      </c>
      <c r="P10" s="115"/>
      <c r="Q10" s="115"/>
    </row>
    <row r="11" spans="1:17" ht="14.25" customHeight="1">
      <c r="A11" s="23">
        <v>5</v>
      </c>
      <c r="B11" s="71" t="s">
        <v>60</v>
      </c>
      <c r="C11" s="98" t="s">
        <v>61</v>
      </c>
      <c r="D11" s="40">
        <v>13.3</v>
      </c>
      <c r="E11" s="40">
        <v>14.5</v>
      </c>
      <c r="F11" s="40">
        <v>14.9</v>
      </c>
      <c r="G11" s="41">
        <v>13.8</v>
      </c>
      <c r="H11" s="41">
        <v>16.5</v>
      </c>
      <c r="I11" s="41">
        <v>14.5</v>
      </c>
      <c r="J11" s="41">
        <v>16.5</v>
      </c>
      <c r="K11" s="41">
        <v>16.7</v>
      </c>
      <c r="L11" s="42">
        <v>15.6</v>
      </c>
      <c r="M11" s="43">
        <f>LARGE(D11:L11,1)+LARGE(D11:L11,2)+LARGE(D11:L11,3)</f>
        <v>49.7</v>
      </c>
      <c r="N11" s="24">
        <f t="shared" si="0"/>
        <v>4</v>
      </c>
      <c r="P11" s="115"/>
      <c r="Q11" s="115"/>
    </row>
    <row r="12" spans="1:17" ht="14.25" customHeight="1">
      <c r="A12" s="23">
        <v>6</v>
      </c>
      <c r="B12" s="71" t="s">
        <v>49</v>
      </c>
      <c r="C12" s="15" t="s">
        <v>21</v>
      </c>
      <c r="D12" s="40">
        <v>10.4</v>
      </c>
      <c r="E12" s="40">
        <v>12.4</v>
      </c>
      <c r="F12" s="40">
        <v>17.5</v>
      </c>
      <c r="G12" s="41">
        <v>15.3</v>
      </c>
      <c r="H12" s="41">
        <v>14.2</v>
      </c>
      <c r="I12" s="41">
        <v>15.6</v>
      </c>
      <c r="J12" s="41">
        <v>5.2</v>
      </c>
      <c r="K12" s="41">
        <v>11.9</v>
      </c>
      <c r="L12" s="42">
        <v>11.9</v>
      </c>
      <c r="M12" s="43">
        <f t="shared" si="1"/>
        <v>48.400000000000006</v>
      </c>
      <c r="N12" s="24">
        <f t="shared" si="0"/>
        <v>6</v>
      </c>
      <c r="P12" s="115"/>
      <c r="Q12" s="115"/>
    </row>
    <row r="13" spans="1:17" ht="14.25" customHeight="1">
      <c r="A13" s="23">
        <v>7</v>
      </c>
      <c r="B13" s="71" t="s">
        <v>52</v>
      </c>
      <c r="C13" s="15" t="s">
        <v>21</v>
      </c>
      <c r="D13" s="40">
        <v>16.4</v>
      </c>
      <c r="E13" s="40">
        <v>16</v>
      </c>
      <c r="F13" s="40">
        <v>14.1</v>
      </c>
      <c r="G13" s="41">
        <v>14.6</v>
      </c>
      <c r="H13" s="41">
        <v>8.9</v>
      </c>
      <c r="I13" s="41">
        <v>15.1</v>
      </c>
      <c r="J13" s="41">
        <v>14.4</v>
      </c>
      <c r="K13" s="41">
        <v>15.1</v>
      </c>
      <c r="L13" s="42">
        <v>11.5</v>
      </c>
      <c r="M13" s="43">
        <f t="shared" si="1"/>
        <v>47.5</v>
      </c>
      <c r="N13" s="24">
        <f t="shared" si="0"/>
        <v>7</v>
      </c>
      <c r="P13" s="115"/>
      <c r="Q13" s="115"/>
    </row>
    <row r="14" spans="1:17" ht="13.5" customHeight="1">
      <c r="A14" s="23">
        <v>8</v>
      </c>
      <c r="B14" s="71" t="s">
        <v>37</v>
      </c>
      <c r="C14" s="15" t="s">
        <v>38</v>
      </c>
      <c r="D14" s="40">
        <v>16.3</v>
      </c>
      <c r="E14" s="40">
        <v>9.8</v>
      </c>
      <c r="F14" s="40">
        <v>15.3</v>
      </c>
      <c r="G14" s="41">
        <v>13.1</v>
      </c>
      <c r="H14" s="41">
        <v>12.4</v>
      </c>
      <c r="I14" s="41">
        <v>4.3</v>
      </c>
      <c r="J14" s="41">
        <v>15.5</v>
      </c>
      <c r="K14" s="41">
        <v>3.5</v>
      </c>
      <c r="L14" s="42">
        <v>15.2</v>
      </c>
      <c r="M14" s="43">
        <f>LARGE(D14:L14,1)+LARGE(D14:L14,2)+LARGE(D14:L14,3)</f>
        <v>47.1</v>
      </c>
      <c r="N14" s="24">
        <f t="shared" si="0"/>
        <v>8</v>
      </c>
      <c r="P14" s="115"/>
      <c r="Q14" s="115"/>
    </row>
    <row r="15" spans="1:17" ht="13.5" customHeight="1">
      <c r="A15" s="23">
        <v>9</v>
      </c>
      <c r="B15" s="72" t="s">
        <v>51</v>
      </c>
      <c r="C15" s="15" t="s">
        <v>21</v>
      </c>
      <c r="D15" s="40">
        <v>7.1</v>
      </c>
      <c r="E15" s="40">
        <v>12.3</v>
      </c>
      <c r="F15" s="40">
        <v>15</v>
      </c>
      <c r="G15" s="41">
        <v>12.7</v>
      </c>
      <c r="H15" s="41">
        <v>13</v>
      </c>
      <c r="I15" s="41">
        <v>15.4</v>
      </c>
      <c r="J15" s="41">
        <v>14.7</v>
      </c>
      <c r="K15" s="41">
        <v>14.6</v>
      </c>
      <c r="L15" s="42">
        <v>16.4</v>
      </c>
      <c r="M15" s="43">
        <f t="shared" si="1"/>
        <v>46.8</v>
      </c>
      <c r="N15" s="24">
        <f t="shared" si="0"/>
        <v>9</v>
      </c>
      <c r="P15" s="115"/>
      <c r="Q15" s="115"/>
    </row>
    <row r="16" spans="1:17" ht="13.5" customHeight="1">
      <c r="A16" s="23">
        <v>10</v>
      </c>
      <c r="B16" s="71" t="s">
        <v>63</v>
      </c>
      <c r="C16" s="15" t="s">
        <v>61</v>
      </c>
      <c r="D16" s="40">
        <v>16.4</v>
      </c>
      <c r="E16" s="40">
        <v>4.5</v>
      </c>
      <c r="F16" s="40">
        <v>14.2</v>
      </c>
      <c r="G16" s="41">
        <v>13.6</v>
      </c>
      <c r="H16" s="41">
        <v>4.8</v>
      </c>
      <c r="I16" s="41">
        <v>14.4</v>
      </c>
      <c r="J16" s="41">
        <v>9.9</v>
      </c>
      <c r="K16" s="41">
        <v>16</v>
      </c>
      <c r="L16" s="42">
        <v>13.3</v>
      </c>
      <c r="M16" s="43">
        <f t="shared" si="1"/>
        <v>46.8</v>
      </c>
      <c r="N16" s="24">
        <f t="shared" si="0"/>
        <v>9</v>
      </c>
      <c r="P16" s="115"/>
      <c r="Q16" s="115"/>
    </row>
    <row r="17" spans="1:17" ht="13.5" customHeight="1">
      <c r="A17" s="23">
        <v>11</v>
      </c>
      <c r="B17" s="124" t="s">
        <v>64</v>
      </c>
      <c r="C17" s="15" t="s">
        <v>61</v>
      </c>
      <c r="D17" s="40">
        <v>4.6</v>
      </c>
      <c r="E17" s="40">
        <v>14.5</v>
      </c>
      <c r="F17" s="40">
        <v>12.9</v>
      </c>
      <c r="G17" s="41">
        <v>4.7</v>
      </c>
      <c r="H17" s="41">
        <v>14.6</v>
      </c>
      <c r="I17" s="41">
        <v>9.2</v>
      </c>
      <c r="J17" s="41">
        <v>12.4</v>
      </c>
      <c r="K17" s="41">
        <v>11.5</v>
      </c>
      <c r="L17" s="42">
        <v>12.1</v>
      </c>
      <c r="M17" s="43">
        <f t="shared" si="1"/>
        <v>42</v>
      </c>
      <c r="N17" s="24">
        <f t="shared" si="0"/>
        <v>11</v>
      </c>
      <c r="P17" s="115"/>
      <c r="Q17" s="115"/>
    </row>
    <row r="18" spans="1:17" ht="13.5" customHeight="1">
      <c r="A18" s="23">
        <v>12</v>
      </c>
      <c r="B18" s="72" t="s">
        <v>40</v>
      </c>
      <c r="C18" s="15" t="s">
        <v>48</v>
      </c>
      <c r="D18" s="40">
        <v>11</v>
      </c>
      <c r="E18" s="40">
        <v>3.5</v>
      </c>
      <c r="F18" s="40">
        <v>13.4</v>
      </c>
      <c r="G18" s="41">
        <v>14.6</v>
      </c>
      <c r="H18" s="41">
        <v>12.3</v>
      </c>
      <c r="I18" s="41">
        <v>11.9</v>
      </c>
      <c r="J18" s="41">
        <v>12.6</v>
      </c>
      <c r="K18" s="41">
        <v>13.4</v>
      </c>
      <c r="L18" s="42">
        <v>12.6</v>
      </c>
      <c r="M18" s="43">
        <f t="shared" si="1"/>
        <v>41.4</v>
      </c>
      <c r="N18" s="24">
        <f t="shared" si="0"/>
        <v>12</v>
      </c>
      <c r="P18" s="115"/>
      <c r="Q18" s="115"/>
    </row>
    <row r="19" spans="1:17" ht="13.5" customHeight="1">
      <c r="A19" s="23">
        <v>13</v>
      </c>
      <c r="B19" s="72" t="s">
        <v>53</v>
      </c>
      <c r="C19" s="16" t="s">
        <v>54</v>
      </c>
      <c r="D19" s="40">
        <v>2.5</v>
      </c>
      <c r="E19" s="40">
        <v>0</v>
      </c>
      <c r="F19" s="40">
        <v>0</v>
      </c>
      <c r="G19" s="41">
        <v>5.5</v>
      </c>
      <c r="H19" s="41">
        <v>3.2</v>
      </c>
      <c r="I19" s="41">
        <v>4</v>
      </c>
      <c r="J19" s="41">
        <v>17.5</v>
      </c>
      <c r="K19" s="41">
        <v>18.2</v>
      </c>
      <c r="L19" s="42">
        <v>2.4</v>
      </c>
      <c r="M19" s="43">
        <f t="shared" si="1"/>
        <v>41.2</v>
      </c>
      <c r="N19" s="24">
        <f t="shared" si="0"/>
        <v>13</v>
      </c>
      <c r="P19" s="115"/>
      <c r="Q19" s="115"/>
    </row>
    <row r="20" spans="1:17" ht="13.5" customHeight="1">
      <c r="A20" s="23">
        <v>14</v>
      </c>
      <c r="B20" s="71" t="s">
        <v>50</v>
      </c>
      <c r="C20" s="16" t="s">
        <v>21</v>
      </c>
      <c r="D20" s="40">
        <v>3.6</v>
      </c>
      <c r="E20" s="40">
        <v>12.3</v>
      </c>
      <c r="F20" s="40">
        <v>13</v>
      </c>
      <c r="G20" s="41">
        <v>3.5</v>
      </c>
      <c r="H20" s="41">
        <v>13.4</v>
      </c>
      <c r="I20" s="41">
        <v>4.2</v>
      </c>
      <c r="J20" s="41">
        <v>4</v>
      </c>
      <c r="K20" s="41">
        <v>10</v>
      </c>
      <c r="L20" s="42">
        <v>12.5</v>
      </c>
      <c r="M20" s="43">
        <f>LARGE(D20:L20,1)+LARGE(D20:L20,2)+LARGE(D20:L20,3)</f>
        <v>38.9</v>
      </c>
      <c r="N20" s="24">
        <f t="shared" si="0"/>
        <v>14</v>
      </c>
      <c r="P20" s="115"/>
      <c r="Q20" s="115"/>
    </row>
    <row r="21" spans="1:17" ht="13.5" customHeight="1">
      <c r="A21" s="23">
        <v>15</v>
      </c>
      <c r="B21" s="72" t="s">
        <v>39</v>
      </c>
      <c r="C21" s="16" t="s">
        <v>48</v>
      </c>
      <c r="D21" s="40">
        <v>4</v>
      </c>
      <c r="E21" s="40">
        <v>4</v>
      </c>
      <c r="F21" s="40">
        <v>10.8</v>
      </c>
      <c r="G21" s="41">
        <v>8.2</v>
      </c>
      <c r="H21" s="41">
        <v>4.6</v>
      </c>
      <c r="I21" s="41">
        <v>6.9</v>
      </c>
      <c r="J21" s="41">
        <v>13.2</v>
      </c>
      <c r="K21" s="41">
        <v>10</v>
      </c>
      <c r="L21" s="42">
        <v>13.9</v>
      </c>
      <c r="M21" s="43">
        <f>LARGE(D21:L21,1)+LARGE(D21:L21,2)+LARGE(D21:L21,3)</f>
        <v>37.900000000000006</v>
      </c>
      <c r="N21" s="24">
        <f t="shared" si="0"/>
        <v>15</v>
      </c>
      <c r="P21" s="115"/>
      <c r="Q21" s="115"/>
    </row>
    <row r="22" spans="1:17" ht="13.5" customHeight="1">
      <c r="A22" s="23">
        <v>16</v>
      </c>
      <c r="B22" s="71" t="s">
        <v>65</v>
      </c>
      <c r="C22" s="16" t="s">
        <v>66</v>
      </c>
      <c r="D22" s="40">
        <v>12.1</v>
      </c>
      <c r="E22" s="40">
        <v>13.5</v>
      </c>
      <c r="F22" s="40">
        <v>2.5</v>
      </c>
      <c r="G22" s="41">
        <v>3.3</v>
      </c>
      <c r="H22" s="41">
        <v>11.1</v>
      </c>
      <c r="I22" s="41">
        <v>12</v>
      </c>
      <c r="J22" s="41">
        <v>3.1</v>
      </c>
      <c r="K22" s="41">
        <v>3.7</v>
      </c>
      <c r="L22" s="42">
        <v>9.9</v>
      </c>
      <c r="M22" s="43">
        <f t="shared" si="1"/>
        <v>37.6</v>
      </c>
      <c r="N22" s="24">
        <f t="shared" si="0"/>
        <v>16</v>
      </c>
      <c r="P22" s="115"/>
      <c r="Q22" s="115"/>
    </row>
    <row r="23" spans="1:17" ht="13.5" customHeight="1">
      <c r="A23" s="23">
        <v>17</v>
      </c>
      <c r="B23" s="71" t="s">
        <v>44</v>
      </c>
      <c r="C23" s="16" t="s">
        <v>48</v>
      </c>
      <c r="D23" s="40">
        <v>3.3</v>
      </c>
      <c r="E23" s="40">
        <v>3.9</v>
      </c>
      <c r="F23" s="40">
        <v>10.2</v>
      </c>
      <c r="G23" s="41">
        <v>11.3</v>
      </c>
      <c r="H23" s="41">
        <v>11.1</v>
      </c>
      <c r="I23" s="41">
        <v>12</v>
      </c>
      <c r="J23" s="41">
        <v>10.5</v>
      </c>
      <c r="K23" s="41">
        <v>10.9</v>
      </c>
      <c r="L23" s="42">
        <v>12.3</v>
      </c>
      <c r="M23" s="43">
        <f>LARGE(D23:L23,1)+LARGE(D23:L23,2)+LARGE(D23:L23,3)</f>
        <v>35.6</v>
      </c>
      <c r="N23" s="24">
        <f t="shared" si="0"/>
        <v>17</v>
      </c>
      <c r="P23" s="115"/>
      <c r="Q23" s="115"/>
    </row>
    <row r="24" spans="1:17" ht="13.5" customHeight="1">
      <c r="A24" s="23">
        <v>18</v>
      </c>
      <c r="B24" s="71" t="s">
        <v>45</v>
      </c>
      <c r="C24" s="16" t="s">
        <v>48</v>
      </c>
      <c r="D24" s="40">
        <v>12.4</v>
      </c>
      <c r="E24" s="40">
        <v>5</v>
      </c>
      <c r="F24" s="40">
        <v>3.3</v>
      </c>
      <c r="G24" s="41">
        <v>5</v>
      </c>
      <c r="H24" s="41">
        <v>4.4</v>
      </c>
      <c r="I24" s="41">
        <v>11.4</v>
      </c>
      <c r="J24" s="41">
        <v>10.6</v>
      </c>
      <c r="K24" s="41">
        <v>11.6</v>
      </c>
      <c r="L24" s="42">
        <v>10</v>
      </c>
      <c r="M24" s="43">
        <f t="shared" si="1"/>
        <v>35.4</v>
      </c>
      <c r="N24" s="24">
        <f t="shared" si="0"/>
        <v>18</v>
      </c>
      <c r="P24" s="115"/>
      <c r="Q24" s="115"/>
    </row>
    <row r="25" spans="1:17" ht="13.5" customHeight="1">
      <c r="A25" s="23">
        <v>19</v>
      </c>
      <c r="B25" s="72" t="s">
        <v>43</v>
      </c>
      <c r="C25" s="16" t="s">
        <v>48</v>
      </c>
      <c r="D25" s="40">
        <v>3.3</v>
      </c>
      <c r="E25" s="40">
        <v>3.1</v>
      </c>
      <c r="F25" s="40">
        <v>3.5</v>
      </c>
      <c r="G25" s="41">
        <v>9.6</v>
      </c>
      <c r="H25" s="41">
        <v>9.5</v>
      </c>
      <c r="I25" s="41">
        <v>10</v>
      </c>
      <c r="J25" s="41">
        <v>9.4</v>
      </c>
      <c r="K25" s="41">
        <v>3.6</v>
      </c>
      <c r="L25" s="42">
        <v>3.7</v>
      </c>
      <c r="M25" s="43">
        <f t="shared" si="1"/>
        <v>29.1</v>
      </c>
      <c r="N25" s="24">
        <f t="shared" si="0"/>
        <v>19</v>
      </c>
      <c r="P25" s="115"/>
      <c r="Q25" s="115"/>
    </row>
    <row r="26" spans="1:17" ht="13.5" customHeight="1">
      <c r="A26" s="23">
        <v>20</v>
      </c>
      <c r="B26" s="71" t="s">
        <v>46</v>
      </c>
      <c r="C26" s="16" t="s">
        <v>48</v>
      </c>
      <c r="D26" s="40">
        <v>3.9</v>
      </c>
      <c r="E26" s="40">
        <v>3.8</v>
      </c>
      <c r="F26" s="40">
        <v>3.6</v>
      </c>
      <c r="G26" s="41">
        <v>5.5</v>
      </c>
      <c r="H26" s="41">
        <v>7.3</v>
      </c>
      <c r="I26" s="41">
        <v>9.6</v>
      </c>
      <c r="J26" s="41">
        <v>8.5</v>
      </c>
      <c r="K26" s="41">
        <v>3.8</v>
      </c>
      <c r="L26" s="42">
        <v>8.2</v>
      </c>
      <c r="M26" s="43">
        <f>LARGE(D26:L26,1)+LARGE(D26:L26,2)+LARGE(D26:L26,3)</f>
        <v>26.3</v>
      </c>
      <c r="N26" s="24">
        <f t="shared" si="0"/>
        <v>20</v>
      </c>
      <c r="P26" s="115"/>
      <c r="Q26" s="115"/>
    </row>
    <row r="27" spans="1:17" ht="13.5" customHeight="1">
      <c r="A27" s="23">
        <v>21</v>
      </c>
      <c r="B27" s="71" t="s">
        <v>41</v>
      </c>
      <c r="C27" s="16" t="s">
        <v>48</v>
      </c>
      <c r="D27" s="40">
        <v>1.8</v>
      </c>
      <c r="E27" s="40">
        <v>5.5</v>
      </c>
      <c r="F27" s="40">
        <v>2.8</v>
      </c>
      <c r="G27" s="41">
        <v>9</v>
      </c>
      <c r="H27" s="41">
        <v>9.1</v>
      </c>
      <c r="I27" s="41">
        <v>1.9</v>
      </c>
      <c r="J27" s="41">
        <v>4.1</v>
      </c>
      <c r="K27" s="41">
        <v>2.4</v>
      </c>
      <c r="L27" s="42">
        <v>4.2</v>
      </c>
      <c r="M27" s="43">
        <f t="shared" si="1"/>
        <v>23.6</v>
      </c>
      <c r="N27" s="24">
        <f t="shared" si="0"/>
        <v>21</v>
      </c>
      <c r="P27" s="115"/>
      <c r="Q27" s="115"/>
    </row>
    <row r="28" spans="1:16" ht="13.5" customHeight="1">
      <c r="A28" s="23">
        <v>22</v>
      </c>
      <c r="B28" s="95" t="s">
        <v>58</v>
      </c>
      <c r="C28" s="16" t="s">
        <v>54</v>
      </c>
      <c r="D28" s="40">
        <v>3.3</v>
      </c>
      <c r="E28" s="40">
        <v>3.4</v>
      </c>
      <c r="F28" s="40">
        <v>3.4</v>
      </c>
      <c r="G28" s="41">
        <v>5.4</v>
      </c>
      <c r="H28" s="41">
        <v>2.7</v>
      </c>
      <c r="I28" s="41">
        <v>2.1</v>
      </c>
      <c r="J28" s="41">
        <v>7.1</v>
      </c>
      <c r="K28" s="41">
        <v>4.4</v>
      </c>
      <c r="L28" s="42">
        <v>6.7</v>
      </c>
      <c r="M28" s="43">
        <f t="shared" si="1"/>
        <v>19.200000000000003</v>
      </c>
      <c r="N28" s="24">
        <f t="shared" si="0"/>
        <v>22</v>
      </c>
      <c r="P28" s="115"/>
    </row>
    <row r="29" spans="1:16" ht="13.5" customHeight="1">
      <c r="A29" s="23">
        <v>23</v>
      </c>
      <c r="B29" s="71" t="s">
        <v>56</v>
      </c>
      <c r="C29" s="16" t="s">
        <v>57</v>
      </c>
      <c r="D29" s="40">
        <v>5.6</v>
      </c>
      <c r="E29" s="40">
        <v>3.6</v>
      </c>
      <c r="F29" s="40">
        <v>4.4</v>
      </c>
      <c r="G29" s="41">
        <v>2.4</v>
      </c>
      <c r="H29" s="41">
        <v>6</v>
      </c>
      <c r="I29" s="41">
        <v>4.8</v>
      </c>
      <c r="J29" s="41">
        <v>3.2</v>
      </c>
      <c r="K29" s="41">
        <v>3</v>
      </c>
      <c r="L29" s="42">
        <v>3.7</v>
      </c>
      <c r="M29" s="43">
        <f t="shared" si="1"/>
        <v>16.4</v>
      </c>
      <c r="N29" s="24">
        <f t="shared" si="0"/>
        <v>23</v>
      </c>
      <c r="P29" s="115"/>
    </row>
    <row r="30" spans="1:16" ht="13.5" customHeight="1">
      <c r="A30" s="23">
        <v>24</v>
      </c>
      <c r="B30" s="72" t="s">
        <v>42</v>
      </c>
      <c r="C30" s="16" t="s">
        <v>48</v>
      </c>
      <c r="D30" s="40">
        <v>5.4</v>
      </c>
      <c r="E30" s="40">
        <v>2.8</v>
      </c>
      <c r="F30" s="40">
        <v>1.9</v>
      </c>
      <c r="G30" s="41">
        <v>3.3</v>
      </c>
      <c r="H30" s="41">
        <v>3.9</v>
      </c>
      <c r="I30" s="41">
        <v>3</v>
      </c>
      <c r="J30" s="41">
        <v>4.7</v>
      </c>
      <c r="K30" s="41">
        <v>2.4</v>
      </c>
      <c r="L30" s="42">
        <v>3</v>
      </c>
      <c r="M30" s="43">
        <f>LARGE(D30:L30,1)+LARGE(D30:L30,2)+LARGE(D30:L30,3)</f>
        <v>14.000000000000002</v>
      </c>
      <c r="N30" s="24">
        <f t="shared" si="0"/>
        <v>24</v>
      </c>
      <c r="P30" s="115"/>
    </row>
    <row r="31" spans="1:16" ht="13.5" customHeight="1">
      <c r="A31" s="23">
        <v>25</v>
      </c>
      <c r="B31" s="71" t="s">
        <v>55</v>
      </c>
      <c r="C31" s="16" t="s">
        <v>54</v>
      </c>
      <c r="D31" s="40">
        <v>1.4</v>
      </c>
      <c r="E31" s="40">
        <v>0</v>
      </c>
      <c r="F31" s="40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2">
        <v>0</v>
      </c>
      <c r="M31" s="43">
        <f t="shared" si="1"/>
        <v>1.4</v>
      </c>
      <c r="N31" s="24">
        <f t="shared" si="0"/>
        <v>25</v>
      </c>
      <c r="P31" s="115"/>
    </row>
    <row r="32" spans="1:16" ht="13.5" customHeight="1">
      <c r="A32" s="23">
        <v>26</v>
      </c>
      <c r="B32" s="141" t="s">
        <v>59</v>
      </c>
      <c r="C32" s="16" t="s">
        <v>57</v>
      </c>
      <c r="D32" s="40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2">
        <v>0</v>
      </c>
      <c r="M32" s="43">
        <f t="shared" si="1"/>
        <v>0</v>
      </c>
      <c r="N32" s="24">
        <f t="shared" si="0"/>
        <v>26</v>
      </c>
      <c r="P32" s="115"/>
    </row>
    <row r="33" spans="1:14" ht="13.5" customHeight="1">
      <c r="A33" s="23">
        <v>27</v>
      </c>
      <c r="B33" s="72"/>
      <c r="C33" s="16"/>
      <c r="D33" s="40">
        <v>0</v>
      </c>
      <c r="E33" s="40">
        <v>0</v>
      </c>
      <c r="F33" s="40">
        <v>0</v>
      </c>
      <c r="G33" s="41"/>
      <c r="H33" s="41"/>
      <c r="I33" s="41"/>
      <c r="J33" s="41"/>
      <c r="K33" s="41"/>
      <c r="L33" s="42"/>
      <c r="M33" s="43">
        <f t="shared" si="1"/>
        <v>0</v>
      </c>
      <c r="N33" s="24">
        <f t="shared" si="0"/>
        <v>26</v>
      </c>
    </row>
    <row r="34" spans="1:14" ht="13.5" customHeight="1">
      <c r="A34" s="23">
        <v>28</v>
      </c>
      <c r="B34" s="71"/>
      <c r="C34" s="17"/>
      <c r="D34" s="40">
        <v>0</v>
      </c>
      <c r="E34" s="40">
        <v>0</v>
      </c>
      <c r="F34" s="40">
        <v>0</v>
      </c>
      <c r="G34" s="41"/>
      <c r="H34" s="41"/>
      <c r="I34" s="41"/>
      <c r="J34" s="41"/>
      <c r="K34" s="41"/>
      <c r="L34" s="42"/>
      <c r="M34" s="43">
        <f>LARGE(D34:L34,1)+LARGE(D34:L34,2)+LARGE(D34:L34,3)</f>
        <v>0</v>
      </c>
      <c r="N34" s="24">
        <f t="shared" si="0"/>
        <v>26</v>
      </c>
    </row>
    <row r="35" spans="1:14" ht="13.5" customHeight="1">
      <c r="A35" s="23">
        <v>29</v>
      </c>
      <c r="B35" s="95"/>
      <c r="C35" s="16"/>
      <c r="D35" s="40">
        <v>0</v>
      </c>
      <c r="E35" s="40">
        <v>0</v>
      </c>
      <c r="F35" s="40">
        <v>0</v>
      </c>
      <c r="G35" s="44"/>
      <c r="H35" s="44"/>
      <c r="I35" s="44"/>
      <c r="J35" s="44"/>
      <c r="K35" s="44"/>
      <c r="L35" s="45"/>
      <c r="M35" s="46">
        <f t="shared" si="1"/>
        <v>0</v>
      </c>
      <c r="N35" s="25">
        <f t="shared" si="0"/>
        <v>26</v>
      </c>
    </row>
    <row r="36" spans="1:14" ht="13.5" customHeight="1">
      <c r="A36" s="23">
        <v>30</v>
      </c>
      <c r="B36" s="96"/>
      <c r="C36" s="17"/>
      <c r="D36" s="40">
        <v>0</v>
      </c>
      <c r="E36" s="40">
        <v>0</v>
      </c>
      <c r="F36" s="40">
        <v>0</v>
      </c>
      <c r="G36" s="44"/>
      <c r="H36" s="44"/>
      <c r="I36" s="44"/>
      <c r="J36" s="44"/>
      <c r="K36" s="44"/>
      <c r="L36" s="45"/>
      <c r="M36" s="46">
        <f>LARGE(D36:L36,1)+LARGE(D36:L36,2)+LARGE(D36:L36,3)</f>
        <v>0</v>
      </c>
      <c r="N36" s="25">
        <f t="shared" si="0"/>
        <v>26</v>
      </c>
    </row>
    <row r="37" spans="1:14" ht="13.5" customHeight="1">
      <c r="A37" s="23">
        <v>31</v>
      </c>
      <c r="B37" s="96"/>
      <c r="C37" s="16"/>
      <c r="D37" s="40">
        <v>0</v>
      </c>
      <c r="E37" s="40">
        <v>0</v>
      </c>
      <c r="F37" s="40">
        <v>0</v>
      </c>
      <c r="G37" s="44"/>
      <c r="H37" s="44"/>
      <c r="I37" s="44"/>
      <c r="J37" s="44"/>
      <c r="K37" s="44"/>
      <c r="L37" s="45"/>
      <c r="M37" s="46">
        <f t="shared" si="1"/>
        <v>0</v>
      </c>
      <c r="N37" s="25">
        <f t="shared" si="0"/>
        <v>26</v>
      </c>
    </row>
    <row r="38" spans="1:14" ht="13.5" customHeight="1" thickBot="1">
      <c r="A38" s="92">
        <v>32</v>
      </c>
      <c r="B38" s="91"/>
      <c r="C38" s="18"/>
      <c r="D38" s="47">
        <v>0</v>
      </c>
      <c r="E38" s="48">
        <v>0</v>
      </c>
      <c r="F38" s="48">
        <v>0</v>
      </c>
      <c r="G38" s="48"/>
      <c r="H38" s="48"/>
      <c r="I38" s="48"/>
      <c r="J38" s="48"/>
      <c r="K38" s="48"/>
      <c r="L38" s="49"/>
      <c r="M38" s="50">
        <f t="shared" si="1"/>
        <v>0</v>
      </c>
      <c r="N38" s="26">
        <f t="shared" si="0"/>
        <v>26</v>
      </c>
    </row>
    <row r="39" spans="3:5" ht="15">
      <c r="C39" s="19"/>
      <c r="D39" s="51"/>
      <c r="E39" s="52"/>
    </row>
    <row r="40" spans="3:5" ht="15">
      <c r="C40" s="19"/>
      <c r="D40" s="20"/>
      <c r="E40" s="53"/>
    </row>
    <row r="41" spans="2:11" ht="15">
      <c r="B41" s="30" t="s">
        <v>29</v>
      </c>
      <c r="C41" s="20"/>
      <c r="D41" s="53"/>
      <c r="G41" s="127" t="s">
        <v>11</v>
      </c>
      <c r="H41" s="127"/>
      <c r="I41" s="127"/>
      <c r="J41" s="127"/>
      <c r="K41" s="127"/>
    </row>
    <row r="42" spans="6:7" ht="12.75">
      <c r="F42" s="53"/>
      <c r="G42" s="53"/>
    </row>
    <row r="43" spans="3:5" ht="15">
      <c r="C43" s="19"/>
      <c r="D43" s="51"/>
      <c r="E43" s="52"/>
    </row>
    <row r="44" spans="3:5" ht="15">
      <c r="C44" s="19"/>
      <c r="D44" s="51"/>
      <c r="E44" s="52"/>
    </row>
    <row r="45" spans="4:10" ht="15" customHeight="1">
      <c r="D45" s="147" t="s">
        <v>30</v>
      </c>
      <c r="E45" s="147"/>
      <c r="F45" s="147"/>
      <c r="G45" s="147"/>
      <c r="H45" s="147"/>
      <c r="I45" s="147"/>
      <c r="J45" s="147"/>
    </row>
    <row r="46" spans="4:10" ht="15" customHeight="1">
      <c r="D46" s="114"/>
      <c r="E46" s="114"/>
      <c r="F46" s="114"/>
      <c r="G46" s="114"/>
      <c r="H46" s="114"/>
      <c r="I46" s="114"/>
      <c r="J46" s="114"/>
    </row>
    <row r="47" spans="3:12" ht="15" customHeight="1">
      <c r="C47" s="12" t="s">
        <v>17</v>
      </c>
      <c r="D47" s="114"/>
      <c r="E47" s="114"/>
      <c r="F47" s="114"/>
      <c r="G47" s="114"/>
      <c r="H47" s="114"/>
      <c r="I47" s="114"/>
      <c r="J47" s="114"/>
      <c r="K47" s="144" t="s">
        <v>24</v>
      </c>
      <c r="L47" s="144"/>
    </row>
    <row r="48" spans="3:5" ht="15.75" thickBot="1">
      <c r="C48" s="19"/>
      <c r="D48" s="20"/>
      <c r="E48" s="53"/>
    </row>
    <row r="49" spans="1:14" ht="16.5" thickBot="1">
      <c r="A49" s="22" t="s">
        <v>4</v>
      </c>
      <c r="B49" s="29" t="s">
        <v>2</v>
      </c>
      <c r="C49" s="14" t="s">
        <v>0</v>
      </c>
      <c r="D49" s="31">
        <v>1</v>
      </c>
      <c r="E49" s="32">
        <v>2</v>
      </c>
      <c r="F49" s="32">
        <v>3</v>
      </c>
      <c r="G49" s="32">
        <v>4</v>
      </c>
      <c r="H49" s="33">
        <v>5</v>
      </c>
      <c r="I49" s="33">
        <v>6</v>
      </c>
      <c r="J49" s="33">
        <v>7</v>
      </c>
      <c r="K49" s="33">
        <v>8</v>
      </c>
      <c r="L49" s="14">
        <v>9</v>
      </c>
      <c r="M49" s="34" t="s">
        <v>3</v>
      </c>
      <c r="N49" s="35" t="s">
        <v>6</v>
      </c>
    </row>
    <row r="50" spans="1:14" ht="15">
      <c r="A50" s="68">
        <v>1</v>
      </c>
      <c r="B50" s="69" t="s">
        <v>26</v>
      </c>
      <c r="C50" s="70" t="s">
        <v>25</v>
      </c>
      <c r="D50" s="40">
        <v>18.1</v>
      </c>
      <c r="E50" s="40">
        <v>21.2</v>
      </c>
      <c r="F50" s="40">
        <v>20.5</v>
      </c>
      <c r="G50" s="36">
        <v>20.7</v>
      </c>
      <c r="H50" s="36">
        <v>6</v>
      </c>
      <c r="I50" s="36">
        <v>20.9</v>
      </c>
      <c r="J50" s="36">
        <v>7.6</v>
      </c>
      <c r="K50" s="36">
        <v>19.6</v>
      </c>
      <c r="L50" s="37">
        <v>7.6</v>
      </c>
      <c r="M50" s="74">
        <f aca="true" t="shared" si="2" ref="M50:M57">LARGE(D50:L50,1)+LARGE(D50:L50,2)+LARGE(D50:L50,3)</f>
        <v>62.8</v>
      </c>
      <c r="N50" s="39">
        <f aca="true" t="shared" si="3" ref="N50:N57">RANK(M50,M$50:M$57,0)</f>
        <v>2</v>
      </c>
    </row>
    <row r="51" spans="1:14" ht="15">
      <c r="A51" s="68">
        <v>2</v>
      </c>
      <c r="B51" s="71" t="s">
        <v>67</v>
      </c>
      <c r="C51" s="98" t="s">
        <v>68</v>
      </c>
      <c r="D51" s="40">
        <v>3.4</v>
      </c>
      <c r="E51" s="40">
        <v>21.9</v>
      </c>
      <c r="F51" s="40">
        <v>23.2</v>
      </c>
      <c r="G51" s="41">
        <v>22.1</v>
      </c>
      <c r="H51" s="41">
        <v>14</v>
      </c>
      <c r="I51" s="41">
        <v>18.6</v>
      </c>
      <c r="J51" s="41">
        <v>3.4</v>
      </c>
      <c r="K51" s="41">
        <v>8</v>
      </c>
      <c r="L51" s="42">
        <v>21.5</v>
      </c>
      <c r="M51" s="75">
        <f t="shared" si="2"/>
        <v>67.19999999999999</v>
      </c>
      <c r="N51" s="24">
        <f>RANK(M51,M$50:M$57,0)</f>
        <v>1</v>
      </c>
    </row>
    <row r="52" spans="1:14" ht="15">
      <c r="A52" s="68">
        <v>3</v>
      </c>
      <c r="B52" s="97" t="s">
        <v>18</v>
      </c>
      <c r="C52" s="15" t="s">
        <v>21</v>
      </c>
      <c r="D52" s="40">
        <v>12.3</v>
      </c>
      <c r="E52" s="40">
        <v>10.4</v>
      </c>
      <c r="F52" s="40">
        <v>12.6</v>
      </c>
      <c r="G52" s="41">
        <v>4.9</v>
      </c>
      <c r="H52" s="41">
        <v>11.9</v>
      </c>
      <c r="I52" s="41">
        <v>10.7</v>
      </c>
      <c r="J52" s="41">
        <v>12.4</v>
      </c>
      <c r="K52" s="41">
        <v>12.5</v>
      </c>
      <c r="L52" s="42">
        <v>14.5</v>
      </c>
      <c r="M52" s="75">
        <f t="shared" si="2"/>
        <v>39.6</v>
      </c>
      <c r="N52" s="24">
        <f t="shared" si="3"/>
        <v>7</v>
      </c>
    </row>
    <row r="53" spans="1:14" ht="15">
      <c r="A53" s="68">
        <v>4</v>
      </c>
      <c r="B53" s="71" t="s">
        <v>69</v>
      </c>
      <c r="C53" s="16" t="s">
        <v>68</v>
      </c>
      <c r="D53" s="40">
        <v>13.7</v>
      </c>
      <c r="E53" s="40">
        <v>14.3</v>
      </c>
      <c r="F53" s="40">
        <v>15.1</v>
      </c>
      <c r="G53" s="41">
        <v>4.5</v>
      </c>
      <c r="H53" s="41">
        <v>14</v>
      </c>
      <c r="I53" s="41">
        <v>4</v>
      </c>
      <c r="J53" s="41">
        <v>5.2</v>
      </c>
      <c r="K53" s="41">
        <v>3.6</v>
      </c>
      <c r="L53" s="42">
        <v>12.1</v>
      </c>
      <c r="M53" s="75">
        <f t="shared" si="2"/>
        <v>43.4</v>
      </c>
      <c r="N53" s="24">
        <f t="shared" si="3"/>
        <v>6</v>
      </c>
    </row>
    <row r="54" spans="1:14" ht="15">
      <c r="A54" s="68">
        <v>5</v>
      </c>
      <c r="B54" s="71" t="s">
        <v>70</v>
      </c>
      <c r="C54" s="16" t="s">
        <v>68</v>
      </c>
      <c r="D54" s="40">
        <v>11.5</v>
      </c>
      <c r="E54" s="40">
        <v>9.5</v>
      </c>
      <c r="F54" s="40">
        <v>12</v>
      </c>
      <c r="G54" s="41">
        <v>10.6</v>
      </c>
      <c r="H54" s="41">
        <v>11</v>
      </c>
      <c r="I54" s="41">
        <v>10.3</v>
      </c>
      <c r="J54" s="41">
        <v>5</v>
      </c>
      <c r="K54" s="41">
        <v>5.1</v>
      </c>
      <c r="L54" s="42">
        <v>10.8</v>
      </c>
      <c r="M54" s="75">
        <f t="shared" si="2"/>
        <v>34.5</v>
      </c>
      <c r="N54" s="24">
        <f t="shared" si="3"/>
        <v>8</v>
      </c>
    </row>
    <row r="55" spans="1:14" ht="15">
      <c r="A55" s="68">
        <v>6</v>
      </c>
      <c r="B55" s="71" t="s">
        <v>71</v>
      </c>
      <c r="C55" s="17" t="s">
        <v>34</v>
      </c>
      <c r="D55" s="40">
        <v>15.3</v>
      </c>
      <c r="E55" s="41">
        <v>15.4</v>
      </c>
      <c r="F55" s="41">
        <v>8.8</v>
      </c>
      <c r="G55" s="41">
        <v>5.5</v>
      </c>
      <c r="H55" s="41">
        <v>8.5</v>
      </c>
      <c r="I55" s="41">
        <v>16.3</v>
      </c>
      <c r="J55" s="41">
        <v>17.3</v>
      </c>
      <c r="K55" s="41">
        <v>10.3</v>
      </c>
      <c r="L55" s="42">
        <v>18.8</v>
      </c>
      <c r="M55" s="75">
        <f t="shared" si="2"/>
        <v>52.400000000000006</v>
      </c>
      <c r="N55" s="24">
        <f>RANK(M55,M$50:M$57,0)</f>
        <v>3</v>
      </c>
    </row>
    <row r="56" spans="1:14" ht="15">
      <c r="A56" s="143">
        <v>7</v>
      </c>
      <c r="B56" s="71" t="s">
        <v>73</v>
      </c>
      <c r="C56" s="17" t="s">
        <v>38</v>
      </c>
      <c r="D56" s="142">
        <v>12</v>
      </c>
      <c r="E56" s="44">
        <v>15.7</v>
      </c>
      <c r="F56" s="44">
        <v>15.4</v>
      </c>
      <c r="G56" s="44">
        <v>12.2</v>
      </c>
      <c r="H56" s="44">
        <v>5</v>
      </c>
      <c r="I56" s="44">
        <v>5.5</v>
      </c>
      <c r="J56" s="44">
        <v>16.7</v>
      </c>
      <c r="K56" s="44">
        <v>13.3</v>
      </c>
      <c r="L56" s="45">
        <v>7.4</v>
      </c>
      <c r="M56" s="75">
        <f t="shared" si="2"/>
        <v>47.8</v>
      </c>
      <c r="N56" s="24">
        <f>RANK(M56,M$50:M$57,0)</f>
        <v>5</v>
      </c>
    </row>
    <row r="57" spans="1:14" ht="15.75" thickBot="1">
      <c r="A57" s="73">
        <v>8</v>
      </c>
      <c r="B57" s="99" t="s">
        <v>72</v>
      </c>
      <c r="C57" s="100" t="s">
        <v>38</v>
      </c>
      <c r="D57" s="47">
        <v>14.5</v>
      </c>
      <c r="E57" s="48">
        <v>12</v>
      </c>
      <c r="F57" s="48">
        <v>13.7</v>
      </c>
      <c r="G57" s="48">
        <v>16.7</v>
      </c>
      <c r="H57" s="48">
        <v>14.9</v>
      </c>
      <c r="I57" s="48">
        <v>17.8</v>
      </c>
      <c r="J57" s="48">
        <v>16.9</v>
      </c>
      <c r="K57" s="48">
        <v>17.4</v>
      </c>
      <c r="L57" s="49">
        <v>17</v>
      </c>
      <c r="M57" s="76">
        <f t="shared" si="2"/>
        <v>52.2</v>
      </c>
      <c r="N57" s="26">
        <f t="shared" si="3"/>
        <v>4</v>
      </c>
    </row>
    <row r="60" spans="2:11" ht="15">
      <c r="B60" s="128" t="s">
        <v>29</v>
      </c>
      <c r="G60" s="127" t="s">
        <v>11</v>
      </c>
      <c r="H60" s="127"/>
      <c r="I60" s="127"/>
      <c r="J60" s="127"/>
      <c r="K60" s="127"/>
    </row>
  </sheetData>
  <mergeCells count="6">
    <mergeCell ref="K47:L47"/>
    <mergeCell ref="C1:K1"/>
    <mergeCell ref="C2:K2"/>
    <mergeCell ref="E3:G3"/>
    <mergeCell ref="K4:L4"/>
    <mergeCell ref="D45:J45"/>
  </mergeCells>
  <printOptions horizontalCentered="1" verticalCentered="1"/>
  <pageMargins left="0.4724409448818898" right="0.4724409448818898" top="0.1968503937007874" bottom="0.1968503937007874" header="0.31496062992125984" footer="0.35433070866141736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3" sqref="G3"/>
    </sheetView>
  </sheetViews>
  <sheetFormatPr defaultColWidth="9.140625" defaultRowHeight="12.75"/>
  <cols>
    <col min="1" max="1" width="24.140625" style="0" customWidth="1"/>
    <col min="2" max="4" width="14.28125" style="0" customWidth="1"/>
    <col min="5" max="5" width="16.140625" style="0" bestFit="1" customWidth="1"/>
    <col min="6" max="6" width="7.421875" style="0" bestFit="1" customWidth="1"/>
  </cols>
  <sheetData>
    <row r="1" spans="1:6" ht="15.75">
      <c r="A1" s="145" t="s">
        <v>27</v>
      </c>
      <c r="B1" s="145"/>
      <c r="C1" s="145"/>
      <c r="D1" s="145"/>
      <c r="E1" s="145"/>
      <c r="F1" s="145"/>
    </row>
    <row r="2" spans="1:6" ht="15.75">
      <c r="A2" s="145" t="s">
        <v>5</v>
      </c>
      <c r="B2" s="145"/>
      <c r="C2" s="145"/>
      <c r="D2" s="145"/>
      <c r="E2" s="145"/>
      <c r="F2" s="145"/>
    </row>
    <row r="3" spans="1:7" ht="15.75">
      <c r="A3" s="2"/>
      <c r="B3" s="145" t="s">
        <v>20</v>
      </c>
      <c r="C3" s="145"/>
      <c r="D3" s="145"/>
      <c r="E3" s="2"/>
      <c r="F3" s="2"/>
      <c r="G3" s="21"/>
    </row>
    <row r="4" spans="1:7" s="5" customFormat="1" ht="15">
      <c r="A4" s="4" t="s">
        <v>17</v>
      </c>
      <c r="B4" s="4"/>
      <c r="C4" s="4"/>
      <c r="D4" s="4" t="s">
        <v>28</v>
      </c>
      <c r="E4" s="4"/>
      <c r="F4" s="4"/>
      <c r="G4" s="77"/>
    </row>
    <row r="5" ht="13.5" thickBot="1"/>
    <row r="6" spans="1:9" ht="18.75" thickBot="1">
      <c r="A6" s="66" t="s">
        <v>7</v>
      </c>
      <c r="B6" s="104" t="s">
        <v>13</v>
      </c>
      <c r="C6" s="66" t="s">
        <v>14</v>
      </c>
      <c r="D6" s="101" t="s">
        <v>16</v>
      </c>
      <c r="E6" s="66" t="s">
        <v>8</v>
      </c>
      <c r="F6" s="66" t="s">
        <v>6</v>
      </c>
      <c r="H6" s="21"/>
      <c r="I6" s="77"/>
    </row>
    <row r="7" spans="1:9" ht="15">
      <c r="A7" s="15" t="s">
        <v>34</v>
      </c>
      <c r="B7" s="38">
        <v>49.7</v>
      </c>
      <c r="C7" s="43">
        <v>64.6</v>
      </c>
      <c r="D7" s="43">
        <v>76.4</v>
      </c>
      <c r="E7" s="133">
        <f>SUM(B7:D7)</f>
        <v>190.7</v>
      </c>
      <c r="F7" s="67">
        <v>1</v>
      </c>
      <c r="H7" s="21"/>
      <c r="I7" s="77"/>
    </row>
    <row r="8" spans="1:9" ht="15">
      <c r="A8" s="98" t="s">
        <v>25</v>
      </c>
      <c r="B8" s="43">
        <v>49.7</v>
      </c>
      <c r="C8" s="43">
        <v>56.6</v>
      </c>
      <c r="D8" s="43">
        <v>46.8</v>
      </c>
      <c r="E8" s="134">
        <f>SUM(B8:D8)</f>
        <v>153.10000000000002</v>
      </c>
      <c r="F8" s="79">
        <v>2</v>
      </c>
      <c r="H8" s="21"/>
      <c r="I8" s="77"/>
    </row>
    <row r="9" spans="1:9" ht="15">
      <c r="A9" s="16" t="s">
        <v>21</v>
      </c>
      <c r="B9" s="46">
        <v>48.4</v>
      </c>
      <c r="C9" s="43">
        <v>46.8</v>
      </c>
      <c r="D9" s="43">
        <v>47.5</v>
      </c>
      <c r="E9" s="134">
        <f>SUM(B9:D9)</f>
        <v>142.7</v>
      </c>
      <c r="F9" s="79">
        <v>3</v>
      </c>
      <c r="H9" s="21"/>
      <c r="I9" s="1"/>
    </row>
    <row r="10" spans="1:9" ht="15">
      <c r="A10" s="16" t="s">
        <v>38</v>
      </c>
      <c r="B10" s="43">
        <v>47.1</v>
      </c>
      <c r="C10" s="43">
        <v>37.9</v>
      </c>
      <c r="D10" s="46">
        <v>41.4</v>
      </c>
      <c r="E10" s="134">
        <f>SUM(B10:D10)</f>
        <v>126.4</v>
      </c>
      <c r="F10" s="79">
        <v>4</v>
      </c>
      <c r="H10" s="77"/>
      <c r="I10" s="1"/>
    </row>
    <row r="11" spans="1:8" ht="15">
      <c r="A11" s="16" t="s">
        <v>54</v>
      </c>
      <c r="B11" s="43">
        <v>41.2</v>
      </c>
      <c r="C11" s="43">
        <v>19.2</v>
      </c>
      <c r="D11" s="43">
        <v>16.4</v>
      </c>
      <c r="E11" s="134">
        <f>SUM(B11:D11)</f>
        <v>76.80000000000001</v>
      </c>
      <c r="F11" s="79">
        <v>5</v>
      </c>
      <c r="H11" s="77"/>
    </row>
    <row r="12" spans="1:8" ht="15">
      <c r="A12" s="16" t="s">
        <v>66</v>
      </c>
      <c r="B12" s="43">
        <v>37.6</v>
      </c>
      <c r="C12" s="138">
        <v>0</v>
      </c>
      <c r="D12" s="46">
        <v>0</v>
      </c>
      <c r="E12" s="135">
        <f>SUM(B12:D12)</f>
        <v>37.6</v>
      </c>
      <c r="F12" s="79">
        <v>6</v>
      </c>
      <c r="H12" s="77"/>
    </row>
    <row r="13" spans="1:6" ht="15">
      <c r="A13" s="132"/>
      <c r="B13" s="46">
        <v>0</v>
      </c>
      <c r="C13" s="138">
        <v>0</v>
      </c>
      <c r="D13" s="46">
        <v>0</v>
      </c>
      <c r="E13" s="134">
        <f>SUM(B13:D13)</f>
        <v>0</v>
      </c>
      <c r="F13" s="79">
        <v>7</v>
      </c>
    </row>
    <row r="14" spans="1:6" ht="15">
      <c r="A14" s="132"/>
      <c r="B14" s="46">
        <v>0</v>
      </c>
      <c r="C14" s="138">
        <v>0</v>
      </c>
      <c r="D14" s="46">
        <v>0</v>
      </c>
      <c r="E14" s="134">
        <f>SUM(B14:D14)</f>
        <v>0</v>
      </c>
      <c r="F14" s="79">
        <v>8</v>
      </c>
    </row>
    <row r="15" spans="1:6" ht="15">
      <c r="A15" s="132"/>
      <c r="B15" s="46">
        <v>0</v>
      </c>
      <c r="C15" s="138">
        <v>0</v>
      </c>
      <c r="D15" s="46">
        <v>0</v>
      </c>
      <c r="E15" s="134">
        <f>SUM(B15:D15)</f>
        <v>0</v>
      </c>
      <c r="F15" s="79">
        <v>9</v>
      </c>
    </row>
    <row r="16" spans="1:6" ht="15" customHeight="1" thickBot="1">
      <c r="A16" s="139"/>
      <c r="B16" s="137">
        <v>0</v>
      </c>
      <c r="C16" s="140">
        <v>0</v>
      </c>
      <c r="D16" s="137">
        <v>0</v>
      </c>
      <c r="E16" s="136">
        <f>SUM(B16:D16)</f>
        <v>0</v>
      </c>
      <c r="F16" s="80">
        <v>10</v>
      </c>
    </row>
    <row r="18" spans="2:7" ht="15">
      <c r="B18" s="8" t="s">
        <v>12</v>
      </c>
      <c r="C18" s="8"/>
      <c r="D18" s="7"/>
      <c r="E18" s="6"/>
      <c r="G18" s="77"/>
    </row>
    <row r="19" spans="2:7" ht="15">
      <c r="B19" s="9"/>
      <c r="C19" s="8"/>
      <c r="D19" s="7"/>
      <c r="G19" s="77"/>
    </row>
    <row r="20" spans="2:7" ht="15">
      <c r="B20" s="9"/>
      <c r="C20" s="10"/>
      <c r="D20" s="6"/>
      <c r="G20" s="77"/>
    </row>
    <row r="21" spans="2:7" ht="15">
      <c r="B21" s="10" t="s">
        <v>31</v>
      </c>
      <c r="C21" s="10"/>
      <c r="D21" s="6"/>
      <c r="G21" s="77"/>
    </row>
    <row r="24" spans="2:3" ht="15">
      <c r="B24" s="77"/>
      <c r="C24" s="77"/>
    </row>
    <row r="25" spans="2:3" ht="15">
      <c r="B25" s="77"/>
      <c r="C25" s="77"/>
    </row>
    <row r="26" spans="2:3" ht="15">
      <c r="B26" s="77"/>
      <c r="C26" s="77"/>
    </row>
  </sheetData>
  <mergeCells count="3">
    <mergeCell ref="A1:F1"/>
    <mergeCell ref="A2:F2"/>
    <mergeCell ref="B3:D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="75" zoomScaleNormal="75" workbookViewId="0" topLeftCell="A1">
      <selection activeCell="N2" sqref="N2"/>
    </sheetView>
  </sheetViews>
  <sheetFormatPr defaultColWidth="9.140625" defaultRowHeight="12.75"/>
  <cols>
    <col min="1" max="1" width="4.140625" style="0" customWidth="1"/>
    <col min="2" max="2" width="25.7109375" style="0" customWidth="1"/>
    <col min="3" max="3" width="18.28125" style="0" customWidth="1"/>
    <col min="4" max="12" width="7.8515625" style="0" customWidth="1"/>
    <col min="13" max="13" width="12.00390625" style="0" customWidth="1"/>
    <col min="14" max="14" width="8.421875" style="0" customWidth="1"/>
  </cols>
  <sheetData>
    <row r="1" spans="1:14" ht="15.75">
      <c r="A1" s="21"/>
      <c r="B1" s="27"/>
      <c r="C1" s="145" t="s">
        <v>27</v>
      </c>
      <c r="D1" s="145"/>
      <c r="E1" s="145"/>
      <c r="F1" s="145"/>
      <c r="G1" s="145"/>
      <c r="H1" s="145"/>
      <c r="I1" s="145"/>
      <c r="J1" s="145"/>
      <c r="K1" s="145"/>
      <c r="L1" s="21"/>
      <c r="M1" s="21"/>
      <c r="N1" s="21"/>
    </row>
    <row r="2" spans="1:14" ht="15.75">
      <c r="A2" s="21"/>
      <c r="B2" s="27"/>
      <c r="C2" s="145" t="s">
        <v>5</v>
      </c>
      <c r="D2" s="145"/>
      <c r="E2" s="145"/>
      <c r="F2" s="145"/>
      <c r="G2" s="145"/>
      <c r="H2" s="145"/>
      <c r="I2" s="145"/>
      <c r="J2" s="145"/>
      <c r="K2" s="145"/>
      <c r="L2" s="21"/>
      <c r="M2" s="21"/>
      <c r="N2" s="21"/>
    </row>
    <row r="3" spans="1:14" ht="15.75">
      <c r="A3" s="21"/>
      <c r="B3" s="27"/>
      <c r="C3" s="11"/>
      <c r="D3" s="146" t="s">
        <v>22</v>
      </c>
      <c r="E3" s="146"/>
      <c r="F3" s="146"/>
      <c r="G3" s="146"/>
      <c r="H3" s="146"/>
      <c r="I3" s="146"/>
      <c r="J3" s="11"/>
      <c r="K3" s="11"/>
      <c r="L3" s="21"/>
      <c r="M3" s="21" t="s">
        <v>1</v>
      </c>
      <c r="N3" s="21"/>
    </row>
    <row r="4" spans="1:14" ht="12.75">
      <c r="A4" s="21"/>
      <c r="B4" s="27"/>
      <c r="C4" s="12" t="s">
        <v>17</v>
      </c>
      <c r="D4" s="21"/>
      <c r="E4" s="12"/>
      <c r="F4" s="12"/>
      <c r="G4" s="12"/>
      <c r="H4" s="12"/>
      <c r="I4" s="12"/>
      <c r="J4" s="21"/>
      <c r="K4" s="144" t="s">
        <v>28</v>
      </c>
      <c r="L4" s="144"/>
      <c r="M4" s="21"/>
      <c r="N4" s="21"/>
    </row>
    <row r="5" spans="1:14" ht="13.5" thickBot="1">
      <c r="A5" s="13"/>
      <c r="B5" s="28"/>
      <c r="C5" s="13"/>
      <c r="D5" s="13"/>
      <c r="E5" s="13"/>
      <c r="F5" s="13"/>
      <c r="G5" s="13"/>
      <c r="H5" s="13"/>
      <c r="I5" s="13"/>
      <c r="J5" s="13"/>
      <c r="K5" s="13"/>
      <c r="L5" s="13"/>
      <c r="M5" s="21"/>
      <c r="N5" s="21"/>
    </row>
    <row r="6" spans="1:14" ht="16.5" thickBot="1">
      <c r="A6" s="22" t="s">
        <v>4</v>
      </c>
      <c r="B6" s="29" t="s">
        <v>2</v>
      </c>
      <c r="C6" s="14" t="s">
        <v>0</v>
      </c>
      <c r="D6" s="31">
        <v>1</v>
      </c>
      <c r="E6" s="32">
        <v>2</v>
      </c>
      <c r="F6" s="32">
        <v>3</v>
      </c>
      <c r="G6" s="32">
        <v>4</v>
      </c>
      <c r="H6" s="33">
        <v>5</v>
      </c>
      <c r="I6" s="33">
        <v>6</v>
      </c>
      <c r="J6" s="33">
        <v>7</v>
      </c>
      <c r="K6" s="33">
        <v>8</v>
      </c>
      <c r="L6" s="14">
        <v>9</v>
      </c>
      <c r="M6" s="34" t="s">
        <v>3</v>
      </c>
      <c r="N6" s="35" t="s">
        <v>6</v>
      </c>
    </row>
    <row r="7" spans="1:14" ht="14.25" customHeight="1">
      <c r="A7" s="39">
        <v>1</v>
      </c>
      <c r="B7" s="69" t="s">
        <v>62</v>
      </c>
      <c r="C7" s="70" t="s">
        <v>61</v>
      </c>
      <c r="D7" s="40">
        <v>17.8</v>
      </c>
      <c r="E7" s="40">
        <v>9.2</v>
      </c>
      <c r="F7" s="40">
        <v>16.4</v>
      </c>
      <c r="G7" s="36">
        <v>18.7</v>
      </c>
      <c r="H7" s="36">
        <v>10.4</v>
      </c>
      <c r="I7" s="36">
        <v>18.4</v>
      </c>
      <c r="J7" s="36">
        <v>19.5</v>
      </c>
      <c r="K7" s="36">
        <v>5.6</v>
      </c>
      <c r="L7" s="37">
        <v>16.6</v>
      </c>
      <c r="M7" s="38">
        <f aca="true" t="shared" si="0" ref="M7:M26">LARGE(D7:L7,1)+LARGE(D7:L7,2)+LARGE(D7:L7,3)</f>
        <v>56.6</v>
      </c>
      <c r="N7" s="39">
        <f aca="true" t="shared" si="1" ref="N7:N26">RANK(M7,M$3:M$26,0)</f>
        <v>1</v>
      </c>
    </row>
    <row r="8" spans="1:14" ht="14.25" customHeight="1">
      <c r="A8" s="23">
        <v>2</v>
      </c>
      <c r="B8" s="71" t="s">
        <v>33</v>
      </c>
      <c r="C8" s="15" t="s">
        <v>47</v>
      </c>
      <c r="D8" s="40">
        <v>14</v>
      </c>
      <c r="E8" s="40">
        <v>15</v>
      </c>
      <c r="F8" s="40">
        <v>8</v>
      </c>
      <c r="G8" s="41">
        <v>6.5</v>
      </c>
      <c r="H8" s="41">
        <v>12.9</v>
      </c>
      <c r="I8" s="41">
        <v>12.1</v>
      </c>
      <c r="J8" s="41">
        <v>17.5</v>
      </c>
      <c r="K8" s="41">
        <v>6</v>
      </c>
      <c r="L8" s="42">
        <v>17.2</v>
      </c>
      <c r="M8" s="43">
        <f t="shared" si="0"/>
        <v>49.7</v>
      </c>
      <c r="N8" s="24">
        <f t="shared" si="1"/>
        <v>2</v>
      </c>
    </row>
    <row r="9" spans="1:14" ht="14.25" customHeight="1">
      <c r="A9" s="23">
        <v>3</v>
      </c>
      <c r="B9" s="71" t="s">
        <v>60</v>
      </c>
      <c r="C9" s="98" t="s">
        <v>61</v>
      </c>
      <c r="D9" s="40">
        <v>13.3</v>
      </c>
      <c r="E9" s="40">
        <v>14.5</v>
      </c>
      <c r="F9" s="40">
        <v>14.9</v>
      </c>
      <c r="G9" s="41">
        <v>13.8</v>
      </c>
      <c r="H9" s="41">
        <v>16.5</v>
      </c>
      <c r="I9" s="41">
        <v>14.5</v>
      </c>
      <c r="J9" s="41">
        <v>16.5</v>
      </c>
      <c r="K9" s="41">
        <v>16.7</v>
      </c>
      <c r="L9" s="42">
        <v>15.6</v>
      </c>
      <c r="M9" s="43">
        <f t="shared" si="0"/>
        <v>49.7</v>
      </c>
      <c r="N9" s="24">
        <f t="shared" si="1"/>
        <v>2</v>
      </c>
    </row>
    <row r="10" spans="1:14" ht="14.25" customHeight="1">
      <c r="A10" s="23">
        <v>4</v>
      </c>
      <c r="B10" s="71" t="s">
        <v>63</v>
      </c>
      <c r="C10" s="15" t="s">
        <v>61</v>
      </c>
      <c r="D10" s="40">
        <v>16.4</v>
      </c>
      <c r="E10" s="40">
        <v>4.5</v>
      </c>
      <c r="F10" s="40">
        <v>14.2</v>
      </c>
      <c r="G10" s="41">
        <v>13.6</v>
      </c>
      <c r="H10" s="41">
        <v>4.8</v>
      </c>
      <c r="I10" s="41">
        <v>14.4</v>
      </c>
      <c r="J10" s="41">
        <v>9.9</v>
      </c>
      <c r="K10" s="41">
        <v>16</v>
      </c>
      <c r="L10" s="42">
        <v>13.3</v>
      </c>
      <c r="M10" s="43">
        <f t="shared" si="0"/>
        <v>46.8</v>
      </c>
      <c r="N10" s="24">
        <f t="shared" si="1"/>
        <v>4</v>
      </c>
    </row>
    <row r="11" spans="1:14" ht="14.25" customHeight="1">
      <c r="A11" s="23">
        <v>5</v>
      </c>
      <c r="B11" s="124" t="s">
        <v>64</v>
      </c>
      <c r="C11" s="15" t="s">
        <v>61</v>
      </c>
      <c r="D11" s="40">
        <v>4.6</v>
      </c>
      <c r="E11" s="40">
        <v>14.5</v>
      </c>
      <c r="F11" s="40">
        <v>12.9</v>
      </c>
      <c r="G11" s="41">
        <v>4.7</v>
      </c>
      <c r="H11" s="41">
        <v>14.6</v>
      </c>
      <c r="I11" s="41">
        <v>9.2</v>
      </c>
      <c r="J11" s="41">
        <v>12.4</v>
      </c>
      <c r="K11" s="41">
        <v>11.5</v>
      </c>
      <c r="L11" s="42">
        <v>12.1</v>
      </c>
      <c r="M11" s="43">
        <f>LARGE(D11:L11,1)+LARGE(D11:L11,2)+LARGE(D11:L11,3)</f>
        <v>42</v>
      </c>
      <c r="N11" s="24">
        <f t="shared" si="1"/>
        <v>5</v>
      </c>
    </row>
    <row r="12" spans="1:14" ht="14.25" customHeight="1">
      <c r="A12" s="23">
        <v>6</v>
      </c>
      <c r="B12" s="72" t="s">
        <v>40</v>
      </c>
      <c r="C12" s="15" t="s">
        <v>48</v>
      </c>
      <c r="D12" s="40">
        <v>11</v>
      </c>
      <c r="E12" s="40">
        <v>3.5</v>
      </c>
      <c r="F12" s="40">
        <v>13.4</v>
      </c>
      <c r="G12" s="41">
        <v>14.6</v>
      </c>
      <c r="H12" s="41">
        <v>12.3</v>
      </c>
      <c r="I12" s="41">
        <v>11.9</v>
      </c>
      <c r="J12" s="41">
        <v>12.6</v>
      </c>
      <c r="K12" s="41">
        <v>13.4</v>
      </c>
      <c r="L12" s="42">
        <v>12.6</v>
      </c>
      <c r="M12" s="43">
        <f>LARGE(D12:L12,1)+LARGE(D12:L12,2)+LARGE(D12:L12,3)</f>
        <v>41.4</v>
      </c>
      <c r="N12" s="24">
        <f t="shared" si="1"/>
        <v>6</v>
      </c>
    </row>
    <row r="13" spans="1:14" ht="14.25" customHeight="1">
      <c r="A13" s="23">
        <v>7</v>
      </c>
      <c r="B13" s="72" t="s">
        <v>39</v>
      </c>
      <c r="C13" s="15" t="s">
        <v>48</v>
      </c>
      <c r="D13" s="40">
        <v>4</v>
      </c>
      <c r="E13" s="40">
        <v>4</v>
      </c>
      <c r="F13" s="40">
        <v>10.8</v>
      </c>
      <c r="G13" s="41">
        <v>8.2</v>
      </c>
      <c r="H13" s="41">
        <v>4.6</v>
      </c>
      <c r="I13" s="41">
        <v>6.9</v>
      </c>
      <c r="J13" s="41">
        <v>13.2</v>
      </c>
      <c r="K13" s="41">
        <v>10</v>
      </c>
      <c r="L13" s="42">
        <v>13.9</v>
      </c>
      <c r="M13" s="43">
        <f t="shared" si="0"/>
        <v>37.900000000000006</v>
      </c>
      <c r="N13" s="24">
        <f t="shared" si="1"/>
        <v>7</v>
      </c>
    </row>
    <row r="14" spans="1:14" ht="14.25" customHeight="1">
      <c r="A14" s="23">
        <v>8</v>
      </c>
      <c r="B14" s="71" t="s">
        <v>44</v>
      </c>
      <c r="C14" s="15" t="s">
        <v>48</v>
      </c>
      <c r="D14" s="40">
        <v>3.3</v>
      </c>
      <c r="E14" s="40">
        <v>3.9</v>
      </c>
      <c r="F14" s="40">
        <v>10.2</v>
      </c>
      <c r="G14" s="41">
        <v>11.3</v>
      </c>
      <c r="H14" s="41">
        <v>11.1</v>
      </c>
      <c r="I14" s="41">
        <v>12</v>
      </c>
      <c r="J14" s="41">
        <v>10.5</v>
      </c>
      <c r="K14" s="41">
        <v>10.9</v>
      </c>
      <c r="L14" s="42">
        <v>12.3</v>
      </c>
      <c r="M14" s="43">
        <f t="shared" si="0"/>
        <v>35.6</v>
      </c>
      <c r="N14" s="24">
        <f t="shared" si="1"/>
        <v>8</v>
      </c>
    </row>
    <row r="15" spans="1:14" ht="14.25" customHeight="1">
      <c r="A15" s="23">
        <v>9</v>
      </c>
      <c r="B15" s="71" t="s">
        <v>45</v>
      </c>
      <c r="C15" s="15" t="s">
        <v>48</v>
      </c>
      <c r="D15" s="40">
        <v>12.4</v>
      </c>
      <c r="E15" s="40">
        <v>5</v>
      </c>
      <c r="F15" s="40">
        <v>3.3</v>
      </c>
      <c r="G15" s="41">
        <v>5</v>
      </c>
      <c r="H15" s="41">
        <v>4.4</v>
      </c>
      <c r="I15" s="41">
        <v>11.4</v>
      </c>
      <c r="J15" s="41">
        <v>10.6</v>
      </c>
      <c r="K15" s="41">
        <v>11.6</v>
      </c>
      <c r="L15" s="42">
        <v>10</v>
      </c>
      <c r="M15" s="43">
        <f t="shared" si="0"/>
        <v>35.4</v>
      </c>
      <c r="N15" s="24">
        <f t="shared" si="1"/>
        <v>9</v>
      </c>
    </row>
    <row r="16" spans="1:14" ht="14.25" customHeight="1">
      <c r="A16" s="23">
        <v>10</v>
      </c>
      <c r="B16" s="72" t="s">
        <v>43</v>
      </c>
      <c r="C16" s="16" t="s">
        <v>48</v>
      </c>
      <c r="D16" s="40">
        <v>3.3</v>
      </c>
      <c r="E16" s="40">
        <v>3.1</v>
      </c>
      <c r="F16" s="40">
        <v>3.5</v>
      </c>
      <c r="G16" s="41">
        <v>9.6</v>
      </c>
      <c r="H16" s="41">
        <v>9.5</v>
      </c>
      <c r="I16" s="41">
        <v>10</v>
      </c>
      <c r="J16" s="41">
        <v>9.4</v>
      </c>
      <c r="K16" s="41">
        <v>3.6</v>
      </c>
      <c r="L16" s="42">
        <v>3.7</v>
      </c>
      <c r="M16" s="43">
        <f t="shared" si="0"/>
        <v>29.1</v>
      </c>
      <c r="N16" s="24">
        <f t="shared" si="1"/>
        <v>10</v>
      </c>
    </row>
    <row r="17" spans="1:14" ht="14.25" customHeight="1">
      <c r="A17" s="23">
        <v>11</v>
      </c>
      <c r="B17" s="71" t="s">
        <v>46</v>
      </c>
      <c r="C17" s="16" t="s">
        <v>48</v>
      </c>
      <c r="D17" s="40">
        <v>3.9</v>
      </c>
      <c r="E17" s="40">
        <v>3.8</v>
      </c>
      <c r="F17" s="40">
        <v>3.6</v>
      </c>
      <c r="G17" s="41">
        <v>5.5</v>
      </c>
      <c r="H17" s="41">
        <v>7.3</v>
      </c>
      <c r="I17" s="41">
        <v>9.6</v>
      </c>
      <c r="J17" s="41">
        <v>8.5</v>
      </c>
      <c r="K17" s="41">
        <v>3.8</v>
      </c>
      <c r="L17" s="42">
        <v>8.2</v>
      </c>
      <c r="M17" s="43">
        <f>LARGE(D17:L17,1)+LARGE(D17:L17,2)+LARGE(D17:L17,3)</f>
        <v>26.3</v>
      </c>
      <c r="N17" s="24">
        <f t="shared" si="1"/>
        <v>11</v>
      </c>
    </row>
    <row r="18" spans="1:14" ht="14.25" customHeight="1">
      <c r="A18" s="23">
        <v>12</v>
      </c>
      <c r="B18" s="95" t="s">
        <v>41</v>
      </c>
      <c r="C18" s="16" t="s">
        <v>48</v>
      </c>
      <c r="D18" s="40">
        <v>1.8</v>
      </c>
      <c r="E18" s="40">
        <v>5.5</v>
      </c>
      <c r="F18" s="40">
        <v>2.8</v>
      </c>
      <c r="G18" s="41">
        <v>9</v>
      </c>
      <c r="H18" s="41">
        <v>9.1</v>
      </c>
      <c r="I18" s="41">
        <v>1.9</v>
      </c>
      <c r="J18" s="41">
        <v>4.1</v>
      </c>
      <c r="K18" s="41">
        <v>2.4</v>
      </c>
      <c r="L18" s="42">
        <v>4.2</v>
      </c>
      <c r="M18" s="43">
        <f t="shared" si="0"/>
        <v>23.6</v>
      </c>
      <c r="N18" s="24">
        <f t="shared" si="1"/>
        <v>12</v>
      </c>
    </row>
    <row r="19" spans="1:14" ht="14.25" customHeight="1">
      <c r="A19" s="23">
        <v>13</v>
      </c>
      <c r="B19" s="71" t="s">
        <v>56</v>
      </c>
      <c r="C19" s="16" t="s">
        <v>57</v>
      </c>
      <c r="D19" s="40">
        <v>5.6</v>
      </c>
      <c r="E19" s="40">
        <v>3.6</v>
      </c>
      <c r="F19" s="40">
        <v>4.4</v>
      </c>
      <c r="G19" s="41">
        <v>2.4</v>
      </c>
      <c r="H19" s="41">
        <v>6</v>
      </c>
      <c r="I19" s="41">
        <v>4.8</v>
      </c>
      <c r="J19" s="41">
        <v>3.2</v>
      </c>
      <c r="K19" s="41">
        <v>3</v>
      </c>
      <c r="L19" s="42">
        <v>3.7</v>
      </c>
      <c r="M19" s="43">
        <f>LARGE(D19:L19,1)+LARGE(D19:L19,2)+LARGE(D19:L19,3)</f>
        <v>16.4</v>
      </c>
      <c r="N19" s="24">
        <f t="shared" si="1"/>
        <v>13</v>
      </c>
    </row>
    <row r="20" spans="1:14" ht="14.25" customHeight="1">
      <c r="A20" s="23">
        <v>14</v>
      </c>
      <c r="B20" s="72" t="s">
        <v>42</v>
      </c>
      <c r="C20" s="16" t="s">
        <v>48</v>
      </c>
      <c r="D20" s="40">
        <v>5.4</v>
      </c>
      <c r="E20" s="40">
        <v>2.8</v>
      </c>
      <c r="F20" s="40">
        <v>1.9</v>
      </c>
      <c r="G20" s="41">
        <v>3.3</v>
      </c>
      <c r="H20" s="41">
        <v>3.9</v>
      </c>
      <c r="I20" s="41">
        <v>3</v>
      </c>
      <c r="J20" s="41">
        <v>4.7</v>
      </c>
      <c r="K20" s="41">
        <v>2.4</v>
      </c>
      <c r="L20" s="42">
        <v>3</v>
      </c>
      <c r="M20" s="43">
        <f>LARGE(D20:L20,1)+LARGE(D20:L20,2)+LARGE(D20:L20,3)</f>
        <v>14.000000000000002</v>
      </c>
      <c r="N20" s="24">
        <f t="shared" si="1"/>
        <v>14</v>
      </c>
    </row>
    <row r="21" spans="1:14" ht="14.25" customHeight="1">
      <c r="A21" s="23">
        <v>15</v>
      </c>
      <c r="B21" s="71" t="s">
        <v>59</v>
      </c>
      <c r="C21" s="16" t="s">
        <v>57</v>
      </c>
      <c r="D21" s="40">
        <v>0</v>
      </c>
      <c r="E21" s="40">
        <v>0</v>
      </c>
      <c r="F21" s="40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2">
        <v>0</v>
      </c>
      <c r="M21" s="43">
        <f>LARGE(D21:L21,1)+LARGE(D21:L21,2)+LARGE(D21:L21,3)</f>
        <v>0</v>
      </c>
      <c r="N21" s="24">
        <f t="shared" si="1"/>
        <v>15</v>
      </c>
    </row>
    <row r="22" spans="1:14" ht="14.25" customHeight="1">
      <c r="A22" s="23">
        <v>16</v>
      </c>
      <c r="B22" s="71"/>
      <c r="C22" s="16"/>
      <c r="D22" s="40">
        <v>0</v>
      </c>
      <c r="E22" s="40">
        <v>0</v>
      </c>
      <c r="F22" s="40">
        <v>0</v>
      </c>
      <c r="G22" s="41"/>
      <c r="H22" s="41"/>
      <c r="I22" s="41"/>
      <c r="J22" s="41"/>
      <c r="K22" s="41"/>
      <c r="L22" s="42"/>
      <c r="M22" s="43">
        <f t="shared" si="0"/>
        <v>0</v>
      </c>
      <c r="N22" s="24">
        <f t="shared" si="1"/>
        <v>15</v>
      </c>
    </row>
    <row r="23" spans="1:14" ht="14.25" customHeight="1">
      <c r="A23" s="23">
        <v>17</v>
      </c>
      <c r="B23" s="71"/>
      <c r="C23" s="16"/>
      <c r="D23" s="40">
        <v>0</v>
      </c>
      <c r="E23" s="40">
        <v>0</v>
      </c>
      <c r="F23" s="40">
        <v>0</v>
      </c>
      <c r="G23" s="41"/>
      <c r="H23" s="41"/>
      <c r="I23" s="41"/>
      <c r="J23" s="41"/>
      <c r="K23" s="41"/>
      <c r="L23" s="42"/>
      <c r="M23" s="43">
        <f t="shared" si="0"/>
        <v>0</v>
      </c>
      <c r="N23" s="24">
        <f t="shared" si="1"/>
        <v>15</v>
      </c>
    </row>
    <row r="24" spans="1:14" ht="14.25" customHeight="1">
      <c r="A24" s="23">
        <v>18</v>
      </c>
      <c r="B24" s="71"/>
      <c r="C24" s="16"/>
      <c r="D24" s="40">
        <v>0</v>
      </c>
      <c r="E24" s="40">
        <v>0</v>
      </c>
      <c r="F24" s="40">
        <v>0</v>
      </c>
      <c r="G24" s="41"/>
      <c r="H24" s="41"/>
      <c r="I24" s="41"/>
      <c r="J24" s="41"/>
      <c r="K24" s="41"/>
      <c r="L24" s="42"/>
      <c r="M24" s="43">
        <f t="shared" si="0"/>
        <v>0</v>
      </c>
      <c r="N24" s="24">
        <f t="shared" si="1"/>
        <v>15</v>
      </c>
    </row>
    <row r="25" spans="1:14" ht="14.25" customHeight="1">
      <c r="A25" s="23">
        <v>19</v>
      </c>
      <c r="B25" s="72"/>
      <c r="C25" s="16"/>
      <c r="D25" s="40">
        <v>0</v>
      </c>
      <c r="E25" s="40">
        <v>0</v>
      </c>
      <c r="F25" s="40">
        <v>0</v>
      </c>
      <c r="G25" s="41"/>
      <c r="H25" s="41"/>
      <c r="I25" s="41"/>
      <c r="J25" s="41"/>
      <c r="K25" s="41"/>
      <c r="L25" s="42"/>
      <c r="M25" s="43">
        <f>LARGE(D25:L25,1)+LARGE(D25:L25,2)+LARGE(D25:L25,3)</f>
        <v>0</v>
      </c>
      <c r="N25" s="24">
        <f t="shared" si="1"/>
        <v>15</v>
      </c>
    </row>
    <row r="26" spans="1:14" ht="14.25" customHeight="1" thickBot="1">
      <c r="A26" s="92">
        <v>20</v>
      </c>
      <c r="B26" s="117"/>
      <c r="C26" s="18"/>
      <c r="D26" s="47">
        <v>0</v>
      </c>
      <c r="E26" s="47">
        <v>0</v>
      </c>
      <c r="F26" s="47">
        <v>0</v>
      </c>
      <c r="G26" s="48"/>
      <c r="H26" s="48"/>
      <c r="I26" s="48"/>
      <c r="J26" s="48"/>
      <c r="K26" s="48"/>
      <c r="L26" s="49"/>
      <c r="M26" s="50">
        <f t="shared" si="0"/>
        <v>0</v>
      </c>
      <c r="N26" s="26">
        <f t="shared" si="1"/>
        <v>15</v>
      </c>
    </row>
    <row r="27" spans="1:14" ht="14.25" customHeight="1">
      <c r="A27" s="116"/>
      <c r="B27" s="112"/>
      <c r="C27" s="5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116"/>
    </row>
    <row r="28" spans="1:14" ht="15">
      <c r="A28" s="21"/>
      <c r="B28" s="27"/>
      <c r="C28" s="19"/>
      <c r="D28" s="51"/>
      <c r="E28" s="52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5">
      <c r="A29" s="21"/>
      <c r="B29" s="30" t="s">
        <v>29</v>
      </c>
      <c r="C29" s="20"/>
      <c r="D29" s="53"/>
      <c r="E29" s="21"/>
      <c r="F29" s="21"/>
      <c r="G29" s="21"/>
      <c r="H29" s="21"/>
      <c r="I29" s="51" t="s">
        <v>11</v>
      </c>
      <c r="J29" s="51"/>
      <c r="K29" s="52"/>
      <c r="L29" s="21"/>
      <c r="M29" s="21"/>
      <c r="N29" s="21"/>
    </row>
  </sheetData>
  <mergeCells count="4">
    <mergeCell ref="C1:K1"/>
    <mergeCell ref="C2:K2"/>
    <mergeCell ref="K4:L4"/>
    <mergeCell ref="D3:I3"/>
  </mergeCells>
  <printOptions horizontalCentered="1" verticalCentered="1"/>
  <pageMargins left="0.35433070866141736" right="0.35433070866141736" top="0.15748031496062992" bottom="0.1574803149606299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G3" sqref="G3"/>
    </sheetView>
  </sheetViews>
  <sheetFormatPr defaultColWidth="9.140625" defaultRowHeight="12.75"/>
  <cols>
    <col min="1" max="1" width="24.140625" style="0" customWidth="1"/>
    <col min="2" max="4" width="14.28125" style="0" customWidth="1"/>
    <col min="5" max="5" width="16.140625" style="0" customWidth="1"/>
    <col min="6" max="6" width="7.421875" style="0" customWidth="1"/>
  </cols>
  <sheetData>
    <row r="1" spans="1:6" ht="15.75">
      <c r="A1" s="145" t="s">
        <v>27</v>
      </c>
      <c r="B1" s="145"/>
      <c r="C1" s="145"/>
      <c r="D1" s="145"/>
      <c r="E1" s="145"/>
      <c r="F1" s="145"/>
    </row>
    <row r="2" spans="1:6" ht="15.75">
      <c r="A2" s="145" t="s">
        <v>5</v>
      </c>
      <c r="B2" s="145"/>
      <c r="C2" s="145"/>
      <c r="D2" s="145"/>
      <c r="E2" s="145"/>
      <c r="F2" s="145"/>
    </row>
    <row r="3" spans="1:6" ht="15.75">
      <c r="A3" s="2"/>
      <c r="B3" s="111" t="s">
        <v>23</v>
      </c>
      <c r="C3" s="111"/>
      <c r="D3" s="111"/>
      <c r="E3" s="2"/>
      <c r="F3" s="2"/>
    </row>
    <row r="4" spans="1:6" ht="12.75">
      <c r="A4" s="4" t="s">
        <v>17</v>
      </c>
      <c r="B4" s="4"/>
      <c r="C4" s="4"/>
      <c r="D4" s="4" t="s">
        <v>28</v>
      </c>
      <c r="E4" s="4"/>
      <c r="F4" s="4"/>
    </row>
    <row r="5" spans="8:20" ht="13.5" thickBot="1">
      <c r="H5" s="2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thickBot="1">
      <c r="A6" s="66" t="s">
        <v>7</v>
      </c>
      <c r="B6" s="104" t="s">
        <v>13</v>
      </c>
      <c r="C6" s="66" t="s">
        <v>14</v>
      </c>
      <c r="D6" s="101" t="s">
        <v>16</v>
      </c>
      <c r="E6" s="66" t="s">
        <v>8</v>
      </c>
      <c r="F6" s="66" t="s">
        <v>6</v>
      </c>
      <c r="H6" s="21"/>
      <c r="I6" s="56"/>
      <c r="J6" s="77"/>
      <c r="K6" s="77"/>
      <c r="L6" s="77"/>
      <c r="M6" s="77"/>
      <c r="N6" s="77"/>
      <c r="O6" s="77"/>
      <c r="P6" s="77"/>
      <c r="Q6" s="77"/>
      <c r="R6" s="77"/>
      <c r="S6" s="77"/>
      <c r="T6" s="1"/>
    </row>
    <row r="7" spans="1:20" ht="15">
      <c r="A7" s="131" t="s">
        <v>25</v>
      </c>
      <c r="B7" s="38">
        <v>49.7</v>
      </c>
      <c r="C7" s="38">
        <v>56.6</v>
      </c>
      <c r="D7" s="113">
        <v>46.8</v>
      </c>
      <c r="E7" s="93">
        <f>SUM(B7:D7)</f>
        <v>153.10000000000002</v>
      </c>
      <c r="F7" s="67">
        <v>1</v>
      </c>
      <c r="H7" s="21"/>
      <c r="I7" s="56"/>
      <c r="J7" s="77"/>
      <c r="K7" s="77"/>
      <c r="L7" s="77"/>
      <c r="M7" s="77"/>
      <c r="N7" s="77"/>
      <c r="O7" s="77"/>
      <c r="P7" s="77"/>
      <c r="Q7" s="77"/>
      <c r="R7" s="77"/>
      <c r="S7" s="77"/>
      <c r="T7" s="1"/>
    </row>
    <row r="8" spans="1:20" ht="15">
      <c r="A8" s="15" t="s">
        <v>38</v>
      </c>
      <c r="B8" s="43">
        <v>37.9</v>
      </c>
      <c r="C8" s="43">
        <v>41.4</v>
      </c>
      <c r="D8" s="138">
        <v>35.6</v>
      </c>
      <c r="E8" s="93">
        <f>SUM(B8:D8)</f>
        <v>114.9</v>
      </c>
      <c r="F8" s="79">
        <v>2</v>
      </c>
      <c r="H8" s="77"/>
      <c r="I8" s="56"/>
      <c r="J8" s="77"/>
      <c r="K8" s="77"/>
      <c r="L8" s="77"/>
      <c r="M8" s="77"/>
      <c r="N8" s="77"/>
      <c r="O8" s="77"/>
      <c r="P8" s="77"/>
      <c r="Q8" s="77"/>
      <c r="R8" s="77"/>
      <c r="S8" s="77"/>
      <c r="T8" s="1"/>
    </row>
    <row r="9" spans="1:20" ht="15">
      <c r="A9" s="16" t="s">
        <v>34</v>
      </c>
      <c r="B9" s="43">
        <v>49.7</v>
      </c>
      <c r="C9" s="43">
        <v>0</v>
      </c>
      <c r="D9" s="113">
        <v>0</v>
      </c>
      <c r="E9" s="93">
        <f>SUM(B9:D9)</f>
        <v>49.7</v>
      </c>
      <c r="F9" s="79">
        <v>3</v>
      </c>
      <c r="H9" s="77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8" ht="15">
      <c r="A10" s="16" t="s">
        <v>54</v>
      </c>
      <c r="B10" s="43">
        <v>16.4</v>
      </c>
      <c r="C10" s="43">
        <v>0</v>
      </c>
      <c r="D10" s="43">
        <v>0</v>
      </c>
      <c r="E10" s="93">
        <f>SUM(B10:D10)</f>
        <v>16.4</v>
      </c>
      <c r="F10" s="79">
        <v>4</v>
      </c>
      <c r="H10" s="77"/>
    </row>
    <row r="11" spans="1:8" ht="15">
      <c r="A11" s="102"/>
      <c r="B11" s="138">
        <v>0</v>
      </c>
      <c r="C11" s="46">
        <v>0</v>
      </c>
      <c r="D11" s="138">
        <v>0</v>
      </c>
      <c r="E11" s="93">
        <f>SUM(B11:D11)</f>
        <v>0</v>
      </c>
      <c r="F11" s="79">
        <v>5</v>
      </c>
      <c r="H11" s="77"/>
    </row>
    <row r="12" spans="1:8" ht="15">
      <c r="A12" s="102"/>
      <c r="B12" s="138">
        <v>0</v>
      </c>
      <c r="C12" s="46">
        <v>0</v>
      </c>
      <c r="D12" s="138">
        <v>0</v>
      </c>
      <c r="E12" s="93">
        <f>SUM(B12:D12)</f>
        <v>0</v>
      </c>
      <c r="F12" s="79">
        <v>6</v>
      </c>
      <c r="H12" s="1"/>
    </row>
    <row r="13" spans="1:6" ht="15">
      <c r="A13" s="102"/>
      <c r="B13" s="138">
        <v>0</v>
      </c>
      <c r="C13" s="46">
        <v>0</v>
      </c>
      <c r="D13" s="138">
        <v>0</v>
      </c>
      <c r="E13" s="93">
        <f>SUM(B13:D13)</f>
        <v>0</v>
      </c>
      <c r="F13" s="79">
        <v>7</v>
      </c>
    </row>
    <row r="14" spans="1:6" ht="15">
      <c r="A14" s="102"/>
      <c r="B14" s="138">
        <v>0</v>
      </c>
      <c r="C14" s="46">
        <v>0</v>
      </c>
      <c r="D14" s="138">
        <v>0</v>
      </c>
      <c r="E14" s="93">
        <f>SUM(B14:D14)</f>
        <v>0</v>
      </c>
      <c r="F14" s="79">
        <v>8</v>
      </c>
    </row>
    <row r="15" spans="1:6" ht="15">
      <c r="A15" s="102"/>
      <c r="B15" s="138">
        <v>0</v>
      </c>
      <c r="C15" s="46">
        <v>0</v>
      </c>
      <c r="D15" s="138">
        <v>0</v>
      </c>
      <c r="E15" s="93">
        <f>SUM(B15:D15)</f>
        <v>0</v>
      </c>
      <c r="F15" s="79">
        <v>9</v>
      </c>
    </row>
    <row r="16" spans="1:6" ht="15.75" thickBot="1">
      <c r="A16" s="103"/>
      <c r="B16" s="140">
        <v>0</v>
      </c>
      <c r="C16" s="137">
        <v>0</v>
      </c>
      <c r="D16" s="140">
        <v>0</v>
      </c>
      <c r="E16" s="94">
        <f>SUM(B16:D16)</f>
        <v>0</v>
      </c>
      <c r="F16" s="80">
        <v>10</v>
      </c>
    </row>
    <row r="20" spans="2:5" ht="15">
      <c r="B20" s="8" t="s">
        <v>12</v>
      </c>
      <c r="C20" s="8"/>
      <c r="D20" s="7"/>
      <c r="E20" s="6"/>
    </row>
    <row r="21" spans="2:4" ht="15">
      <c r="B21" s="9"/>
      <c r="C21" s="8"/>
      <c r="D21" s="7"/>
    </row>
    <row r="22" spans="2:4" ht="15">
      <c r="B22" s="9"/>
      <c r="C22" s="10"/>
      <c r="D22" s="6"/>
    </row>
    <row r="23" spans="2:4" ht="15">
      <c r="B23" s="10" t="s">
        <v>31</v>
      </c>
      <c r="C23" s="10"/>
      <c r="D23" s="6"/>
    </row>
  </sheetData>
  <mergeCells count="2">
    <mergeCell ref="A1:F1"/>
    <mergeCell ref="A2:F2"/>
  </mergeCells>
  <printOptions horizontalCentered="1" verticalCentered="1"/>
  <pageMargins left="0.3937007874015748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K3" sqref="K3"/>
    </sheetView>
  </sheetViews>
  <sheetFormatPr defaultColWidth="9.140625" defaultRowHeight="12.75"/>
  <cols>
    <col min="1" max="1" width="4.8515625" style="21" customWidth="1"/>
    <col min="2" max="2" width="23.421875" style="27" bestFit="1" customWidth="1"/>
    <col min="3" max="3" width="17.140625" style="21" customWidth="1"/>
    <col min="4" max="8" width="7.140625" style="21" customWidth="1"/>
    <col min="9" max="9" width="13.140625" style="21" customWidth="1"/>
    <col min="10" max="10" width="9.140625" style="21" customWidth="1"/>
  </cols>
  <sheetData>
    <row r="1" spans="1:9" ht="15.75">
      <c r="A1" s="145" t="s">
        <v>27</v>
      </c>
      <c r="B1" s="145"/>
      <c r="C1" s="145"/>
      <c r="D1" s="145"/>
      <c r="E1" s="145"/>
      <c r="F1" s="145"/>
      <c r="G1" s="145"/>
      <c r="H1" s="145"/>
      <c r="I1" s="145"/>
    </row>
    <row r="2" spans="1:9" ht="15.75">
      <c r="A2" s="145" t="s">
        <v>5</v>
      </c>
      <c r="B2" s="145"/>
      <c r="C2" s="145"/>
      <c r="D2" s="145"/>
      <c r="E2" s="145"/>
      <c r="F2" s="145"/>
      <c r="G2" s="145"/>
      <c r="H2" s="145"/>
      <c r="I2" s="145"/>
    </row>
    <row r="3" spans="1:9" ht="15.75">
      <c r="A3" s="11"/>
      <c r="B3" s="54"/>
      <c r="C3" s="146" t="s">
        <v>9</v>
      </c>
      <c r="D3" s="146"/>
      <c r="E3" s="146"/>
      <c r="F3" s="11"/>
      <c r="G3" s="11"/>
      <c r="H3" s="11"/>
      <c r="I3" s="11"/>
    </row>
    <row r="4" spans="1:10" s="5" customFormat="1" ht="12.75">
      <c r="A4" s="12"/>
      <c r="B4" s="55" t="s">
        <v>17</v>
      </c>
      <c r="C4" s="12"/>
      <c r="D4" s="12"/>
      <c r="E4" s="12"/>
      <c r="F4" s="12"/>
      <c r="G4" s="12"/>
      <c r="I4" s="12" t="s">
        <v>28</v>
      </c>
      <c r="J4" s="56"/>
    </row>
    <row r="5" spans="1:10" s="3" customFormat="1" ht="13.5" thickBot="1">
      <c r="A5" s="13"/>
      <c r="B5" s="28"/>
      <c r="C5" s="13"/>
      <c r="D5" s="13"/>
      <c r="E5" s="13"/>
      <c r="F5" s="13"/>
      <c r="G5" s="13"/>
      <c r="H5" s="13"/>
      <c r="I5" s="13"/>
      <c r="J5" s="57"/>
    </row>
    <row r="6" spans="1:10" ht="16.5" thickBot="1">
      <c r="A6" s="22" t="s">
        <v>4</v>
      </c>
      <c r="B6" s="125" t="s">
        <v>2</v>
      </c>
      <c r="C6" s="14" t="s">
        <v>0</v>
      </c>
      <c r="D6" s="31">
        <v>1</v>
      </c>
      <c r="E6" s="32">
        <v>2</v>
      </c>
      <c r="F6" s="32">
        <v>3</v>
      </c>
      <c r="G6" s="32">
        <v>4</v>
      </c>
      <c r="H6" s="33">
        <v>5</v>
      </c>
      <c r="I6" s="22" t="s">
        <v>3</v>
      </c>
      <c r="J6" s="22" t="s">
        <v>6</v>
      </c>
    </row>
    <row r="7" spans="1:10" ht="15">
      <c r="A7" s="23">
        <v>1</v>
      </c>
      <c r="B7" s="69" t="s">
        <v>36</v>
      </c>
      <c r="C7" s="131" t="s">
        <v>34</v>
      </c>
      <c r="D7" s="81">
        <v>0.0020717592592592593</v>
      </c>
      <c r="E7" s="82">
        <v>0.0020601851851851853</v>
      </c>
      <c r="F7" s="82">
        <v>0.0020833333333333333</v>
      </c>
      <c r="G7" s="82">
        <v>0.0022453703703703702</v>
      </c>
      <c r="H7" s="83">
        <v>8.101851851851852E-05</v>
      </c>
      <c r="I7" s="58">
        <f>LARGE(D7:H7,1)+LARGE(D7:H7,2)</f>
        <v>0.0043287037037037035</v>
      </c>
      <c r="J7" s="23">
        <f>RANK(I7,I$7:I$26,0)</f>
        <v>1</v>
      </c>
    </row>
    <row r="8" spans="1:12" ht="15">
      <c r="A8" s="24">
        <v>2</v>
      </c>
      <c r="B8" s="71" t="s">
        <v>35</v>
      </c>
      <c r="C8" s="15" t="s">
        <v>34</v>
      </c>
      <c r="D8" s="84">
        <v>0.0015856481481481479</v>
      </c>
      <c r="E8" s="60">
        <v>8.101851851851852E-05</v>
      </c>
      <c r="F8" s="60">
        <v>0.0014699074074074074</v>
      </c>
      <c r="G8" s="60">
        <v>0.0016666666666666668</v>
      </c>
      <c r="H8" s="85">
        <v>0.0017245370370370372</v>
      </c>
      <c r="I8" s="61">
        <f>LARGE(D8:H8,1)+LARGE(D8:H8,2)</f>
        <v>0.003391203703703704</v>
      </c>
      <c r="J8" s="24">
        <f>RANK(I8,I$7:I$26,0)</f>
        <v>2</v>
      </c>
      <c r="L8" s="118"/>
    </row>
    <row r="9" spans="1:10" ht="15">
      <c r="A9" s="24">
        <v>3</v>
      </c>
      <c r="B9" s="71" t="s">
        <v>33</v>
      </c>
      <c r="C9" s="15" t="s">
        <v>34</v>
      </c>
      <c r="D9" s="84">
        <v>0.0005324074074074074</v>
      </c>
      <c r="E9" s="60">
        <v>0.0007291666666666667</v>
      </c>
      <c r="F9" s="60">
        <v>0.0009722222222222221</v>
      </c>
      <c r="G9" s="60">
        <v>0.0008796296296296296</v>
      </c>
      <c r="H9" s="85">
        <v>0.0010416666666666667</v>
      </c>
      <c r="I9" s="61">
        <f>LARGE(D9:H9,1)+LARGE(D9:H9,2)</f>
        <v>0.002013888888888889</v>
      </c>
      <c r="J9" s="24">
        <f>RANK(I9,I$7:I$26,0)</f>
        <v>3</v>
      </c>
    </row>
    <row r="10" spans="1:10" ht="15">
      <c r="A10" s="24">
        <v>4</v>
      </c>
      <c r="B10" s="71" t="s">
        <v>65</v>
      </c>
      <c r="C10" s="16" t="s">
        <v>66</v>
      </c>
      <c r="D10" s="84">
        <v>0.0007291666666666667</v>
      </c>
      <c r="E10" s="60">
        <v>0.00017361111111111112</v>
      </c>
      <c r="F10" s="60">
        <v>0.0002777777777777778</v>
      </c>
      <c r="G10" s="60">
        <v>0.0004629629629629629</v>
      </c>
      <c r="H10" s="85">
        <v>0.001261574074074074</v>
      </c>
      <c r="I10" s="61">
        <f>LARGE(D10:H10,1)+LARGE(D10:H10,2)</f>
        <v>0.001990740740740741</v>
      </c>
      <c r="J10" s="24">
        <f>RANK(I10,I$7:I$26,0)</f>
        <v>4</v>
      </c>
    </row>
    <row r="11" spans="1:10" ht="15">
      <c r="A11" s="24">
        <v>5</v>
      </c>
      <c r="B11" s="71"/>
      <c r="C11" s="16"/>
      <c r="D11" s="84">
        <v>0</v>
      </c>
      <c r="E11" s="60">
        <v>0</v>
      </c>
      <c r="F11" s="60"/>
      <c r="G11" s="60"/>
      <c r="H11" s="85"/>
      <c r="I11" s="61">
        <f aca="true" t="shared" si="0" ref="I7:I26">LARGE(D11:H11,1)+LARGE(D11:H11,2)</f>
        <v>0</v>
      </c>
      <c r="J11" s="24">
        <f aca="true" t="shared" si="1" ref="J7:J26">RANK(I11,I$7:I$26,0)</f>
        <v>5</v>
      </c>
    </row>
    <row r="12" spans="1:10" ht="15">
      <c r="A12" s="24">
        <v>6</v>
      </c>
      <c r="B12" s="71"/>
      <c r="C12" s="16"/>
      <c r="D12" s="84">
        <v>0</v>
      </c>
      <c r="E12" s="60">
        <v>0</v>
      </c>
      <c r="F12" s="60"/>
      <c r="G12" s="60"/>
      <c r="H12" s="85"/>
      <c r="I12" s="61">
        <f t="shared" si="0"/>
        <v>0</v>
      </c>
      <c r="J12" s="24">
        <f t="shared" si="1"/>
        <v>5</v>
      </c>
    </row>
    <row r="13" spans="1:10" ht="15">
      <c r="A13" s="24">
        <v>7</v>
      </c>
      <c r="B13" s="71"/>
      <c r="C13" s="16"/>
      <c r="D13" s="84">
        <v>0</v>
      </c>
      <c r="E13" s="60">
        <v>0</v>
      </c>
      <c r="F13" s="60"/>
      <c r="G13" s="60"/>
      <c r="H13" s="85"/>
      <c r="I13" s="61">
        <f>LARGE(D13:H13,1)+LARGE(D13:H13,2)</f>
        <v>0</v>
      </c>
      <c r="J13" s="24">
        <f t="shared" si="1"/>
        <v>5</v>
      </c>
    </row>
    <row r="14" spans="1:10" ht="15">
      <c r="A14" s="24">
        <v>8</v>
      </c>
      <c r="B14" s="71"/>
      <c r="C14" s="16"/>
      <c r="D14" s="84">
        <v>0</v>
      </c>
      <c r="E14" s="60">
        <v>0</v>
      </c>
      <c r="F14" s="60"/>
      <c r="G14" s="60"/>
      <c r="H14" s="85"/>
      <c r="I14" s="61">
        <f t="shared" si="0"/>
        <v>0</v>
      </c>
      <c r="J14" s="24">
        <f t="shared" si="1"/>
        <v>5</v>
      </c>
    </row>
    <row r="15" spans="1:10" ht="15">
      <c r="A15" s="24">
        <v>9</v>
      </c>
      <c r="B15" s="71"/>
      <c r="C15" s="16"/>
      <c r="D15" s="84">
        <v>0</v>
      </c>
      <c r="E15" s="60">
        <v>0</v>
      </c>
      <c r="F15" s="60"/>
      <c r="G15" s="60"/>
      <c r="H15" s="85"/>
      <c r="I15" s="61">
        <f t="shared" si="0"/>
        <v>0</v>
      </c>
      <c r="J15" s="24">
        <f t="shared" si="1"/>
        <v>5</v>
      </c>
    </row>
    <row r="16" spans="1:10" ht="15">
      <c r="A16" s="24">
        <v>10</v>
      </c>
      <c r="B16" s="72"/>
      <c r="C16" s="16"/>
      <c r="D16" s="84">
        <v>0</v>
      </c>
      <c r="E16" s="60">
        <v>0</v>
      </c>
      <c r="F16" s="60"/>
      <c r="G16" s="60"/>
      <c r="H16" s="85"/>
      <c r="I16" s="61">
        <f t="shared" si="0"/>
        <v>0</v>
      </c>
      <c r="J16" s="24">
        <f t="shared" si="1"/>
        <v>5</v>
      </c>
    </row>
    <row r="17" spans="1:10" ht="15">
      <c r="A17" s="24">
        <v>11</v>
      </c>
      <c r="B17" s="71"/>
      <c r="C17" s="16"/>
      <c r="D17" s="84">
        <v>0</v>
      </c>
      <c r="E17" s="60">
        <v>0</v>
      </c>
      <c r="F17" s="60"/>
      <c r="G17" s="60"/>
      <c r="H17" s="85"/>
      <c r="I17" s="61">
        <f t="shared" si="0"/>
        <v>0</v>
      </c>
      <c r="J17" s="24">
        <f t="shared" si="1"/>
        <v>5</v>
      </c>
    </row>
    <row r="18" spans="1:10" ht="15">
      <c r="A18" s="24">
        <v>12</v>
      </c>
      <c r="B18" s="124"/>
      <c r="C18" s="16"/>
      <c r="D18" s="59">
        <v>0</v>
      </c>
      <c r="E18" s="59">
        <v>0</v>
      </c>
      <c r="F18" s="59"/>
      <c r="G18" s="60"/>
      <c r="H18" s="85"/>
      <c r="I18" s="61">
        <f t="shared" si="0"/>
        <v>0</v>
      </c>
      <c r="J18" s="24">
        <f t="shared" si="1"/>
        <v>5</v>
      </c>
    </row>
    <row r="19" spans="1:10" ht="15">
      <c r="A19" s="24">
        <v>13</v>
      </c>
      <c r="B19" s="71"/>
      <c r="C19" s="16"/>
      <c r="D19" s="84">
        <v>0</v>
      </c>
      <c r="E19" s="59">
        <v>0</v>
      </c>
      <c r="F19" s="59"/>
      <c r="G19" s="60"/>
      <c r="H19" s="85"/>
      <c r="I19" s="61">
        <f t="shared" si="0"/>
        <v>0</v>
      </c>
      <c r="J19" s="24">
        <f t="shared" si="1"/>
        <v>5</v>
      </c>
    </row>
    <row r="20" spans="1:10" ht="15">
      <c r="A20" s="24">
        <v>14</v>
      </c>
      <c r="B20" s="130"/>
      <c r="C20" s="16"/>
      <c r="D20" s="120">
        <v>0</v>
      </c>
      <c r="E20" s="121">
        <v>0</v>
      </c>
      <c r="F20" s="121"/>
      <c r="G20" s="122"/>
      <c r="H20" s="123"/>
      <c r="I20" s="61">
        <f t="shared" si="0"/>
        <v>0</v>
      </c>
      <c r="J20" s="24">
        <f t="shared" si="1"/>
        <v>5</v>
      </c>
    </row>
    <row r="21" spans="1:10" ht="15">
      <c r="A21" s="24">
        <v>15</v>
      </c>
      <c r="B21" s="126"/>
      <c r="C21" s="16"/>
      <c r="D21" s="120">
        <v>0</v>
      </c>
      <c r="E21" s="121">
        <v>0</v>
      </c>
      <c r="F21" s="121"/>
      <c r="G21" s="122"/>
      <c r="H21" s="123"/>
      <c r="I21" s="61">
        <f t="shared" si="0"/>
        <v>0</v>
      </c>
      <c r="J21" s="24">
        <f t="shared" si="1"/>
        <v>5</v>
      </c>
    </row>
    <row r="22" spans="1:10" ht="15">
      <c r="A22" s="24">
        <v>16</v>
      </c>
      <c r="B22" s="126"/>
      <c r="C22" s="16"/>
      <c r="D22" s="120">
        <v>0</v>
      </c>
      <c r="E22" s="121">
        <v>0</v>
      </c>
      <c r="F22" s="121"/>
      <c r="G22" s="122"/>
      <c r="H22" s="123"/>
      <c r="I22" s="61">
        <f t="shared" si="0"/>
        <v>0</v>
      </c>
      <c r="J22" s="24">
        <f t="shared" si="1"/>
        <v>5</v>
      </c>
    </row>
    <row r="23" spans="1:10" ht="15">
      <c r="A23" s="24">
        <v>17</v>
      </c>
      <c r="B23" s="126"/>
      <c r="C23" s="119"/>
      <c r="D23" s="120">
        <v>0</v>
      </c>
      <c r="E23" s="121">
        <v>0</v>
      </c>
      <c r="F23" s="121"/>
      <c r="G23" s="122"/>
      <c r="H23" s="123"/>
      <c r="I23" s="61">
        <f t="shared" si="0"/>
        <v>0</v>
      </c>
      <c r="J23" s="24">
        <f t="shared" si="1"/>
        <v>5</v>
      </c>
    </row>
    <row r="24" spans="1:10" ht="15">
      <c r="A24" s="24">
        <v>18</v>
      </c>
      <c r="B24" s="71"/>
      <c r="C24" s="119"/>
      <c r="D24" s="120">
        <v>0</v>
      </c>
      <c r="E24" s="121">
        <v>0</v>
      </c>
      <c r="F24" s="121"/>
      <c r="G24" s="122"/>
      <c r="H24" s="123"/>
      <c r="I24" s="61">
        <f t="shared" si="0"/>
        <v>0</v>
      </c>
      <c r="J24" s="24">
        <f t="shared" si="1"/>
        <v>5</v>
      </c>
    </row>
    <row r="25" spans="1:10" ht="15">
      <c r="A25" s="24">
        <v>19</v>
      </c>
      <c r="B25" s="71"/>
      <c r="C25" s="119"/>
      <c r="D25" s="120">
        <v>0</v>
      </c>
      <c r="E25" s="121">
        <v>0</v>
      </c>
      <c r="F25" s="121"/>
      <c r="G25" s="122"/>
      <c r="H25" s="123"/>
      <c r="I25" s="61">
        <f t="shared" si="0"/>
        <v>0</v>
      </c>
      <c r="J25" s="24">
        <f t="shared" si="1"/>
        <v>5</v>
      </c>
    </row>
    <row r="26" spans="1:10" s="1" customFormat="1" ht="15.75" thickBot="1">
      <c r="A26" s="26">
        <v>20</v>
      </c>
      <c r="B26" s="129"/>
      <c r="C26" s="18"/>
      <c r="D26" s="86">
        <v>0</v>
      </c>
      <c r="E26" s="62">
        <v>0</v>
      </c>
      <c r="F26" s="63"/>
      <c r="G26" s="63"/>
      <c r="H26" s="87"/>
      <c r="I26" s="64">
        <f t="shared" si="0"/>
        <v>0</v>
      </c>
      <c r="J26" s="26">
        <f t="shared" si="1"/>
        <v>5</v>
      </c>
    </row>
    <row r="27" spans="4:8" ht="12.75">
      <c r="D27" s="65"/>
      <c r="E27" s="65"/>
      <c r="F27" s="65"/>
      <c r="G27" s="65"/>
      <c r="H27" s="65"/>
    </row>
    <row r="29" spans="2:7" ht="15">
      <c r="B29" s="30" t="s">
        <v>31</v>
      </c>
      <c r="G29" s="51" t="s">
        <v>11</v>
      </c>
    </row>
    <row r="30" spans="4:6" ht="15">
      <c r="D30" s="51"/>
      <c r="E30" s="52"/>
      <c r="F30" s="53"/>
    </row>
    <row r="31" spans="3:5" ht="15">
      <c r="C31" s="19"/>
      <c r="D31" s="51"/>
      <c r="E31" s="52"/>
    </row>
    <row r="32" spans="3:5" ht="15">
      <c r="C32" s="19"/>
      <c r="D32" s="20"/>
      <c r="E32" s="53"/>
    </row>
    <row r="33" spans="4:5" ht="15">
      <c r="D33" s="20"/>
      <c r="E33" s="53"/>
    </row>
  </sheetData>
  <mergeCells count="3">
    <mergeCell ref="C3:E3"/>
    <mergeCell ref="A1:I1"/>
    <mergeCell ref="A2:I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3" sqref="G3"/>
    </sheetView>
  </sheetViews>
  <sheetFormatPr defaultColWidth="9.140625" defaultRowHeight="12.75"/>
  <cols>
    <col min="1" max="1" width="16.28125" style="0" bestFit="1" customWidth="1"/>
    <col min="2" max="3" width="14.28125" style="0" customWidth="1"/>
    <col min="4" max="4" width="14.140625" style="0" customWidth="1"/>
    <col min="5" max="5" width="16.00390625" style="0" bestFit="1" customWidth="1"/>
    <col min="6" max="6" width="7.421875" style="0" bestFit="1" customWidth="1"/>
  </cols>
  <sheetData>
    <row r="1" spans="1:6" ht="15.75">
      <c r="A1" s="145" t="s">
        <v>27</v>
      </c>
      <c r="B1" s="145"/>
      <c r="C1" s="145"/>
      <c r="D1" s="145"/>
      <c r="E1" s="145"/>
      <c r="F1" s="145"/>
    </row>
    <row r="2" spans="1:6" ht="15.75">
      <c r="A2" s="145" t="s">
        <v>5</v>
      </c>
      <c r="B2" s="145"/>
      <c r="C2" s="145"/>
      <c r="D2" s="145"/>
      <c r="E2" s="145"/>
      <c r="F2" s="145"/>
    </row>
    <row r="3" spans="1:6" ht="15.75">
      <c r="A3" s="2"/>
      <c r="B3" s="148" t="s">
        <v>19</v>
      </c>
      <c r="C3" s="148"/>
      <c r="D3" s="148"/>
      <c r="E3" s="2"/>
      <c r="F3" s="2"/>
    </row>
    <row r="4" spans="1:6" ht="12.75">
      <c r="A4" s="4" t="s">
        <v>17</v>
      </c>
      <c r="B4" s="4"/>
      <c r="C4" s="4"/>
      <c r="E4" s="4" t="s">
        <v>28</v>
      </c>
      <c r="F4" s="4"/>
    </row>
    <row r="5" ht="13.5" thickBot="1"/>
    <row r="6" spans="1:8" ht="18.75" thickBot="1">
      <c r="A6" s="78" t="s">
        <v>7</v>
      </c>
      <c r="B6" s="66" t="s">
        <v>13</v>
      </c>
      <c r="C6" s="66" t="s">
        <v>14</v>
      </c>
      <c r="D6" s="66" t="s">
        <v>15</v>
      </c>
      <c r="E6" s="101" t="s">
        <v>8</v>
      </c>
      <c r="F6" s="78" t="s">
        <v>6</v>
      </c>
      <c r="H6" s="11"/>
    </row>
    <row r="7" spans="1:8" ht="15">
      <c r="A7" s="155" t="s">
        <v>34</v>
      </c>
      <c r="B7" s="88">
        <v>0.0043287037037037035</v>
      </c>
      <c r="C7" s="152">
        <v>0.003391203703703704</v>
      </c>
      <c r="D7" s="88">
        <v>0.002013888888888889</v>
      </c>
      <c r="E7" s="108">
        <f>SUM(B7:D7)</f>
        <v>0.009733796296296296</v>
      </c>
      <c r="F7" s="105">
        <v>1</v>
      </c>
      <c r="H7" s="88"/>
    </row>
    <row r="8" spans="1:8" ht="15">
      <c r="A8" s="102" t="s">
        <v>66</v>
      </c>
      <c r="B8" s="150">
        <v>0.001990740740740741</v>
      </c>
      <c r="C8" s="61">
        <v>0</v>
      </c>
      <c r="D8" s="149">
        <v>0</v>
      </c>
      <c r="E8" s="109">
        <f>SUM(B8:D8)</f>
        <v>0.001990740740740741</v>
      </c>
      <c r="F8" s="106">
        <v>2</v>
      </c>
      <c r="H8" s="88"/>
    </row>
    <row r="9" spans="1:8" ht="15">
      <c r="A9" s="156"/>
      <c r="B9" s="153">
        <v>0</v>
      </c>
      <c r="C9" s="61">
        <v>0</v>
      </c>
      <c r="D9" s="149">
        <v>0</v>
      </c>
      <c r="E9" s="109">
        <f>SUM(B9:D9)</f>
        <v>0</v>
      </c>
      <c r="F9" s="106">
        <v>3</v>
      </c>
      <c r="H9" s="88"/>
    </row>
    <row r="10" spans="1:8" ht="15">
      <c r="A10" s="102"/>
      <c r="B10" s="150">
        <v>0</v>
      </c>
      <c r="C10" s="61">
        <v>0</v>
      </c>
      <c r="D10" s="150">
        <v>0</v>
      </c>
      <c r="E10" s="109">
        <f>SUM(B10:D10)</f>
        <v>0</v>
      </c>
      <c r="F10" s="106">
        <v>4</v>
      </c>
      <c r="H10" s="88"/>
    </row>
    <row r="11" spans="1:8" ht="16.5" thickBot="1">
      <c r="A11" s="103"/>
      <c r="B11" s="154">
        <v>0</v>
      </c>
      <c r="C11" s="64">
        <v>0</v>
      </c>
      <c r="D11" s="151">
        <v>0</v>
      </c>
      <c r="E11" s="110">
        <f>SUM(B11:D11)</f>
        <v>0</v>
      </c>
      <c r="F11" s="107">
        <v>5</v>
      </c>
      <c r="H11" s="11"/>
    </row>
    <row r="12" spans="1:8" ht="15">
      <c r="A12" s="56"/>
      <c r="B12" s="89"/>
      <c r="C12" s="89"/>
      <c r="D12" s="89"/>
      <c r="E12" s="89"/>
      <c r="F12" s="90"/>
      <c r="H12" s="88"/>
    </row>
    <row r="13" spans="1:8" ht="15">
      <c r="A13" s="56"/>
      <c r="B13" s="89"/>
      <c r="C13" s="89"/>
      <c r="D13" s="89"/>
      <c r="E13" s="89"/>
      <c r="F13" s="90"/>
      <c r="H13" s="88"/>
    </row>
    <row r="14" spans="2:8" ht="15">
      <c r="B14" s="8" t="s">
        <v>12</v>
      </c>
      <c r="C14" s="8"/>
      <c r="D14" s="7"/>
      <c r="E14" s="6"/>
      <c r="H14" s="88"/>
    </row>
    <row r="15" spans="2:8" ht="15">
      <c r="B15" s="9"/>
      <c r="C15" s="8"/>
      <c r="D15" s="7"/>
      <c r="H15" s="88"/>
    </row>
    <row r="16" spans="2:7" ht="15">
      <c r="B16" s="9"/>
      <c r="C16" s="10"/>
      <c r="D16" s="6"/>
      <c r="G16" s="88"/>
    </row>
    <row r="17" spans="2:8" ht="15">
      <c r="B17" s="10" t="s">
        <v>32</v>
      </c>
      <c r="C17" s="10"/>
      <c r="D17" s="6"/>
      <c r="G17" s="88"/>
      <c r="H17" s="88"/>
    </row>
    <row r="18" spans="7:8" ht="15">
      <c r="G18" s="88"/>
      <c r="H18" s="88"/>
    </row>
    <row r="19" ht="15">
      <c r="H19" s="88"/>
    </row>
  </sheetData>
  <mergeCells count="3">
    <mergeCell ref="A1:F1"/>
    <mergeCell ref="A2:F2"/>
    <mergeCell ref="B3:D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Leonidas</dc:creator>
  <cp:keywords/>
  <dc:description/>
  <cp:lastModifiedBy>User</cp:lastModifiedBy>
  <cp:lastPrinted>2018-03-26T07:51:53Z</cp:lastPrinted>
  <dcterms:created xsi:type="dcterms:W3CDTF">2002-04-04T06:45:22Z</dcterms:created>
  <dcterms:modified xsi:type="dcterms:W3CDTF">2018-03-26T07:51:59Z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